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xr:revisionPtr revIDLastSave="0" documentId="13_ncr:1_{B5B886BE-050B-4507-B136-5B430E64F2D8}" xr6:coauthVersionLast="47" xr6:coauthVersionMax="47" xr10:uidLastSave="{00000000-0000-0000-0000-000000000000}"/>
  <bookViews>
    <workbookView xWindow="-110" yWindow="-110" windowWidth="19420" windowHeight="11020" tabRatio="738" xr2:uid="{00000000-000D-0000-FFFF-FFFF00000000}"/>
  </bookViews>
  <sheets>
    <sheet name="★記入上の注意HP用" sheetId="48" r:id="rId1"/>
    <sheet name="【別紙①】登録連絡書" sheetId="29" r:id="rId2"/>
    <sheet name="【別紙②】団体登録申込書" sheetId="31" r:id="rId3"/>
    <sheet name="【別紙②】団体登録申込書・記入例" sheetId="41" r:id="rId4"/>
  </sheets>
  <definedNames>
    <definedName name="_xlnm.Print_Area" localSheetId="1">【別紙①】登録連絡書!$A$1:$H$39</definedName>
    <definedName name="_xlnm.Print_Area" localSheetId="2">【別紙②】団体登録申込書!$B$3:$O$31</definedName>
    <definedName name="_xlnm.Print_Area" localSheetId="3">【別紙②】団体登録申込書・記入例!$B$3:$O$31</definedName>
    <definedName name="_xlnm.Print_Area" localSheetId="0">★記入上の注意HP用!$A$1:$C$86</definedName>
  </definedNames>
  <calcPr calcId="191029"/>
</workbook>
</file>

<file path=xl/calcChain.xml><?xml version="1.0" encoding="utf-8"?>
<calcChain xmlns="http://schemas.openxmlformats.org/spreadsheetml/2006/main">
  <c r="I38" i="48" l="1"/>
  <c r="Q29" i="31"/>
  <c r="Q30" i="31"/>
  <c r="S28" i="31"/>
  <c r="S29" i="31"/>
  <c r="E27" i="31" s="1"/>
  <c r="Q28" i="31"/>
  <c r="S30" i="31" l="1"/>
  <c r="P39" i="29"/>
  <c r="P38" i="29"/>
  <c r="P37" i="29"/>
  <c r="P33" i="29"/>
  <c r="P34" i="29"/>
  <c r="P35" i="29"/>
  <c r="K11" i="31"/>
  <c r="C27" i="31"/>
  <c r="P36" i="29" l="1"/>
  <c r="D9" i="31"/>
  <c r="G10" i="31"/>
  <c r="D10" i="31"/>
  <c r="D5" i="31"/>
  <c r="D8" i="31" l="1"/>
  <c r="K10" i="31" l="1"/>
  <c r="M9" i="31"/>
  <c r="M8" i="31"/>
  <c r="K8" i="31"/>
  <c r="K7" i="31"/>
  <c r="K6" i="31"/>
  <c r="M5" i="31"/>
  <c r="K5" i="31" l="1"/>
  <c r="E27" i="41" l="1"/>
  <c r="AO34" i="41" l="1"/>
  <c r="AL34" i="41"/>
  <c r="AI34" i="41"/>
  <c r="AD34" i="41"/>
  <c r="Y34" i="41"/>
  <c r="T34" i="41"/>
  <c r="C27" i="41"/>
  <c r="R25" i="41"/>
  <c r="Q25" i="41" s="1"/>
  <c r="R24" i="41"/>
  <c r="Q24" i="41" s="1"/>
  <c r="R23" i="41"/>
  <c r="Q23" i="41" s="1"/>
  <c r="R22" i="41"/>
  <c r="Q22" i="41" s="1"/>
  <c r="R21" i="41"/>
  <c r="Q21" i="41" s="1"/>
  <c r="R20" i="41"/>
  <c r="Q20" i="41" s="1"/>
  <c r="R19" i="41"/>
  <c r="Q19" i="41" s="1"/>
  <c r="R18" i="41"/>
  <c r="Q18" i="41" s="1"/>
  <c r="R17" i="41"/>
  <c r="Q17" i="41"/>
  <c r="R16" i="41"/>
  <c r="Q16" i="41"/>
  <c r="R15" i="41"/>
  <c r="Q15" i="41" s="1"/>
  <c r="R14" i="41"/>
  <c r="Q14" i="41" s="1"/>
  <c r="T34" i="31" l="1"/>
  <c r="AL34" i="31"/>
  <c r="AI34" i="31"/>
  <c r="AO34" i="31"/>
  <c r="AD34" i="31"/>
  <c r="Y34" i="31"/>
  <c r="R24" i="31"/>
  <c r="Q24" i="31" s="1"/>
  <c r="R23" i="31"/>
  <c r="Q23" i="31" s="1"/>
  <c r="R22" i="31"/>
  <c r="Q22" i="31" s="1"/>
  <c r="R21" i="31"/>
  <c r="Q21" i="31" s="1"/>
  <c r="R20" i="31"/>
  <c r="Q20" i="31" s="1"/>
  <c r="R19" i="31"/>
  <c r="Q19" i="31" s="1"/>
  <c r="R18" i="31"/>
  <c r="Q18" i="31" s="1"/>
  <c r="R17" i="31"/>
  <c r="Q17" i="31" s="1"/>
  <c r="R16" i="31"/>
  <c r="Q16" i="31" s="1"/>
  <c r="R15" i="31"/>
  <c r="Q15" i="31" s="1"/>
  <c r="R14" i="31"/>
  <c r="Q14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谷信博</author>
  </authors>
  <commentList>
    <comment ref="B3" authorId="0" shapeId="0" xr:uid="{3A9E1EE5-63F5-4CD7-BB11-AE462D5D8D52}">
      <text>
        <r>
          <rPr>
            <sz val="16"/>
            <color indexed="81"/>
            <rFont val="メイリオ"/>
            <family val="3"/>
            <charset val="128"/>
          </rPr>
          <t>"男子"
"女子"
のどちらかを選択してください。</t>
        </r>
      </text>
    </comment>
    <comment ref="B4" authorId="0" shapeId="0" xr:uid="{0B0A1A6F-04B8-44BB-9F1E-0A36A609DF62}">
      <text>
        <r>
          <rPr>
            <sz val="16"/>
            <color indexed="81"/>
            <rFont val="メイリオ"/>
            <family val="3"/>
            <charset val="128"/>
          </rPr>
          <t>"新規"
"継続"
のどちらかを選択してください。</t>
        </r>
      </text>
    </comment>
    <comment ref="H5" authorId="0" shapeId="0" xr:uid="{D219593A-7A74-4FA1-B52B-355AF8D39976}">
      <text>
        <r>
          <rPr>
            <sz val="16"/>
            <color indexed="81"/>
            <rFont val="メイリオ"/>
            <family val="3"/>
            <charset val="128"/>
          </rPr>
          <t>複数チーム
の場合
(A),(B),(C),
を選択して
下さい。</t>
        </r>
      </text>
    </comment>
    <comment ref="K11" authorId="0" shapeId="0" xr:uid="{CD6B81CF-43D2-4870-9D39-43E2FB357E77}">
      <text>
        <r>
          <rPr>
            <sz val="16"/>
            <color indexed="81"/>
            <rFont val="メイリオ"/>
            <family val="3"/>
            <charset val="128"/>
          </rPr>
          <t>携帯メールアドレスで電子ファイルを送受信できる場合は、②PCメールアドレスは記入不要です。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 Nobuhiro</author>
    <author>谷信博</author>
  </authors>
  <commentList>
    <comment ref="B3" authorId="0" shapeId="0" xr:uid="{99E34D2C-9CAE-4BFD-8AE1-F938232F9BB1}">
      <text>
        <r>
          <rPr>
            <sz val="12"/>
            <color indexed="81"/>
            <rFont val="メイリオ"/>
            <family val="3"/>
            <charset val="128"/>
          </rPr>
          <t>プルダウンメニューから【男子】【女子】のいづれかを選択して下さい。</t>
        </r>
      </text>
    </comment>
    <comment ref="B4" authorId="0" shapeId="0" xr:uid="{CFFFD3CC-DD9A-48E2-B03C-42C060F1D8E4}">
      <text>
        <r>
          <rPr>
            <sz val="12"/>
            <color indexed="81"/>
            <rFont val="メイリオ"/>
            <family val="3"/>
            <charset val="128"/>
          </rPr>
          <t>プルダウンメニューから【継続】【新規】のいづれかを選択して下さい。</t>
        </r>
      </text>
    </comment>
    <comment ref="H5" authorId="1" shapeId="0" xr:uid="{4B16BBAF-82DC-4C4B-B9A4-1270307E8591}">
      <text>
        <r>
          <rPr>
            <sz val="16"/>
            <color indexed="81"/>
            <rFont val="メイリオ"/>
            <family val="3"/>
            <charset val="128"/>
          </rPr>
          <t>複数チーム
の場合
(A),(B),(C),
を選択して
下さい。</t>
        </r>
      </text>
    </comment>
    <comment ref="K11" authorId="0" shapeId="0" xr:uid="{98604829-C00F-4EA7-BF00-EC990E3B2007}">
      <text>
        <r>
          <rPr>
            <sz val="14"/>
            <color indexed="81"/>
            <rFont val="メイリオ"/>
            <family val="3"/>
            <charset val="128"/>
          </rPr>
          <t>携帯メールで電子ファイルを送信できない方は、必ず電子ファイルを送信可能なPCメールアドレスを記入して下さい。</t>
        </r>
      </text>
    </comment>
  </commentList>
</comments>
</file>

<file path=xl/sharedStrings.xml><?xml version="1.0" encoding="utf-8"?>
<sst xmlns="http://schemas.openxmlformats.org/spreadsheetml/2006/main" count="424" uniqueCount="262">
  <si>
    <t>電話</t>
    <rPh sb="0" eb="2">
      <t>デンワ</t>
    </rPh>
    <phoneticPr fontId="1"/>
  </si>
  <si>
    <t>02</t>
    <phoneticPr fontId="1"/>
  </si>
  <si>
    <t>04</t>
  </si>
  <si>
    <t>05</t>
  </si>
  <si>
    <t>06</t>
  </si>
  <si>
    <t>07</t>
  </si>
  <si>
    <t>08</t>
  </si>
  <si>
    <t>01</t>
    <phoneticPr fontId="1"/>
  </si>
  <si>
    <t>03</t>
  </si>
  <si>
    <t>09</t>
  </si>
  <si>
    <t>10</t>
  </si>
  <si>
    <t>年齢</t>
    <rPh sb="0" eb="2">
      <t>ネンレイ</t>
    </rPh>
    <phoneticPr fontId="1"/>
  </si>
  <si>
    <t>誕生日</t>
    <rPh sb="0" eb="3">
      <t>タンジョウビ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</si>
  <si>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</si>
  <si>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</si>
  <si>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〶</t>
    <phoneticPr fontId="1"/>
  </si>
  <si>
    <t>在勤</t>
    <rPh sb="0" eb="2">
      <t>ザイキン</t>
    </rPh>
    <phoneticPr fontId="1"/>
  </si>
  <si>
    <t>在住</t>
    <rPh sb="0" eb="2">
      <t>ザイジュウ</t>
    </rPh>
    <phoneticPr fontId="1"/>
  </si>
  <si>
    <t>継続</t>
    <rPh sb="0" eb="2">
      <t>ケイゾク</t>
    </rPh>
    <phoneticPr fontId="1"/>
  </si>
  <si>
    <t>公認
審判</t>
    <rPh sb="0" eb="2">
      <t>コウニン</t>
    </rPh>
    <rPh sb="3" eb="5">
      <t>シンパン</t>
    </rPh>
    <phoneticPr fontId="1"/>
  </si>
  <si>
    <t>登録費
納入</t>
    <rPh sb="0" eb="2">
      <t>トウロク</t>
    </rPh>
    <rPh sb="2" eb="3">
      <t>ヒ</t>
    </rPh>
    <rPh sb="4" eb="6">
      <t>ノウニュウ</t>
    </rPh>
    <phoneticPr fontId="1"/>
  </si>
  <si>
    <t>公認</t>
    <rPh sb="0" eb="2">
      <t>コウニン</t>
    </rPh>
    <phoneticPr fontId="1"/>
  </si>
  <si>
    <t>登録
申込</t>
    <rPh sb="0" eb="2">
      <t>トウロク</t>
    </rPh>
    <rPh sb="3" eb="5">
      <t>モウシコミ</t>
    </rPh>
    <phoneticPr fontId="1"/>
  </si>
  <si>
    <t>登録
承認</t>
    <rPh sb="0" eb="2">
      <t>トウロク</t>
    </rPh>
    <rPh sb="3" eb="5">
      <t>ショウニン</t>
    </rPh>
    <phoneticPr fontId="1"/>
  </si>
  <si>
    <t>追加
登録費
納入</t>
    <rPh sb="0" eb="2">
      <t>ツイカ</t>
    </rPh>
    <rPh sb="3" eb="5">
      <t>トウロク</t>
    </rPh>
    <rPh sb="5" eb="6">
      <t>ヒ</t>
    </rPh>
    <rPh sb="7" eb="9">
      <t>ノウニュウ</t>
    </rPh>
    <phoneticPr fontId="1"/>
  </si>
  <si>
    <t>No.</t>
    <phoneticPr fontId="1"/>
  </si>
  <si>
    <t>登録
根拠</t>
    <rPh sb="0" eb="2">
      <t>トウロク</t>
    </rPh>
    <rPh sb="3" eb="5">
      <t>コンキョ</t>
    </rPh>
    <phoneticPr fontId="1"/>
  </si>
  <si>
    <t>現住所</t>
    <rPh sb="0" eb="3">
      <t>ゲンジュウショ</t>
    </rPh>
    <phoneticPr fontId="1"/>
  </si>
  <si>
    <t>※登録根拠：在勤、在住、継続 のいづれかを選択↑↑↑</t>
    <rPh sb="3" eb="5">
      <t>コンキョ</t>
    </rPh>
    <rPh sb="21" eb="23">
      <t>センタク</t>
    </rPh>
    <phoneticPr fontId="1"/>
  </si>
  <si>
    <t>【男子】</t>
    <rPh sb="1" eb="3">
      <t>ダンシ</t>
    </rPh>
    <phoneticPr fontId="1"/>
  </si>
  <si>
    <t>【女子】</t>
    <rPh sb="1" eb="3">
      <t>ジョシ</t>
    </rPh>
    <phoneticPr fontId="1"/>
  </si>
  <si>
    <t>新規</t>
    <rPh sb="0" eb="2">
      <t>シンキ</t>
    </rPh>
    <phoneticPr fontId="1"/>
  </si>
  <si>
    <t>登録費=</t>
    <rPh sb="0" eb="2">
      <t>トウロク</t>
    </rPh>
    <rPh sb="2" eb="3">
      <t>ヒ</t>
    </rPh>
    <phoneticPr fontId="1"/>
  </si>
  <si>
    <t>選択⇒</t>
    <phoneticPr fontId="1"/>
  </si>
  <si>
    <t>申請日:</t>
    <rPh sb="0" eb="2">
      <t>シンセイ</t>
    </rPh>
    <rPh sb="2" eb="3">
      <t>ビ</t>
    </rPh>
    <phoneticPr fontId="1"/>
  </si>
  <si>
    <t>【男子】</t>
  </si>
  <si>
    <t>板卓クラブ　　※必要に応じて記入して下さい</t>
    <phoneticPr fontId="1"/>
  </si>
  <si>
    <t>チーム人数：</t>
    <phoneticPr fontId="1"/>
  </si>
  <si>
    <t>振込み先：</t>
    <phoneticPr fontId="1"/>
  </si>
  <si>
    <t>問い合わせ先</t>
    <phoneticPr fontId="1"/>
  </si>
  <si>
    <t>プライバシーポリシーについて</t>
    <phoneticPr fontId="1"/>
  </si>
  <si>
    <t>1)</t>
    <phoneticPr fontId="1"/>
  </si>
  <si>
    <t>2)</t>
  </si>
  <si>
    <t>3)</t>
  </si>
  <si>
    <t>3)</t>
    <phoneticPr fontId="1"/>
  </si>
  <si>
    <t>4)</t>
    <phoneticPr fontId="1"/>
  </si>
  <si>
    <t>A:5名,B:6名,C:9名</t>
    <phoneticPr fontId="1"/>
  </si>
  <si>
    <t>・</t>
    <phoneticPr fontId="1"/>
  </si>
  <si>
    <t>■</t>
    <phoneticPr fontId="1"/>
  </si>
  <si>
    <t>責任者欄</t>
    <rPh sb="0" eb="3">
      <t>セキニンシャ</t>
    </rPh>
    <rPh sb="3" eb="4">
      <t>ラン</t>
    </rPh>
    <phoneticPr fontId="1"/>
  </si>
  <si>
    <t>公認審判欄</t>
    <rPh sb="4" eb="5">
      <t>ラン</t>
    </rPh>
    <phoneticPr fontId="1"/>
  </si>
  <si>
    <t>名称/住所</t>
    <rPh sb="0" eb="2">
      <t>メイショウ</t>
    </rPh>
    <rPh sb="3" eb="5">
      <t>ジュウショ</t>
    </rPh>
    <phoneticPr fontId="1"/>
  </si>
  <si>
    <t>※新規登録費\1,000、年間継続登録費4-5名\5,000、6名以上は1名につき\400加算</t>
    <phoneticPr fontId="1"/>
  </si>
  <si>
    <t>登録日</t>
    <rPh sb="0" eb="2">
      <t>トウロク</t>
    </rPh>
    <rPh sb="2" eb="3">
      <t>ヒ</t>
    </rPh>
    <phoneticPr fontId="1"/>
  </si>
  <si>
    <t>※下記は記入不要です。</t>
    <rPh sb="0" eb="2">
      <t>カキ</t>
    </rPh>
    <rPh sb="3" eb="5">
      <t>キニュウ</t>
    </rPh>
    <rPh sb="5" eb="7">
      <t>フヨウ</t>
    </rPh>
    <phoneticPr fontId="1"/>
  </si>
  <si>
    <t>5)</t>
    <phoneticPr fontId="1"/>
  </si>
  <si>
    <t>6)</t>
    <phoneticPr fontId="1"/>
  </si>
  <si>
    <t>①</t>
    <phoneticPr fontId="1"/>
  </si>
  <si>
    <t>②</t>
    <phoneticPr fontId="1"/>
  </si>
  <si>
    <t>代議員</t>
    <rPh sb="0" eb="3">
      <t>ダイギイン</t>
    </rPh>
    <phoneticPr fontId="1"/>
  </si>
  <si>
    <t>〒</t>
    <phoneticPr fontId="1"/>
  </si>
  <si>
    <r>
      <t>勤務先(在学先)　</t>
    </r>
    <r>
      <rPr>
        <sz val="9"/>
        <rFont val="メイリオ"/>
        <family val="3"/>
        <charset val="128"/>
      </rPr>
      <t>※登録根拠が板橋区在勤/在学の場合</t>
    </r>
    <rPh sb="0" eb="2">
      <t>キンム</t>
    </rPh>
    <rPh sb="2" eb="3">
      <t>サキ</t>
    </rPh>
    <rPh sb="4" eb="6">
      <t>ザイガク</t>
    </rPh>
    <rPh sb="6" eb="7">
      <t>サキ</t>
    </rPh>
    <rPh sb="10" eb="12">
      <t>トウロク</t>
    </rPh>
    <rPh sb="12" eb="14">
      <t>コンキョ</t>
    </rPh>
    <rPh sb="21" eb="23">
      <t>ザイガク</t>
    </rPh>
    <phoneticPr fontId="1"/>
  </si>
  <si>
    <t>【別紙②】</t>
    <rPh sb="1" eb="3">
      <t>ベッシ</t>
    </rPh>
    <phoneticPr fontId="1"/>
  </si>
  <si>
    <t>申請日</t>
    <rPh sb="0" eb="2">
      <t>シンセイ</t>
    </rPh>
    <rPh sb="2" eb="3">
      <t>ビ</t>
    </rPh>
    <phoneticPr fontId="1"/>
  </si>
  <si>
    <t>連絡先(住所)</t>
    <rPh sb="0" eb="3">
      <t>レンラクサキ</t>
    </rPh>
    <rPh sb="4" eb="6">
      <t>ジュウショ</t>
    </rPh>
    <phoneticPr fontId="1"/>
  </si>
  <si>
    <t>連絡先(FAX)</t>
    <rPh sb="0" eb="3">
      <t>レンラクサキ</t>
    </rPh>
    <phoneticPr fontId="1"/>
  </si>
  <si>
    <t>連絡先(携帯)</t>
    <rPh sb="0" eb="3">
      <t>レンラクサキ</t>
    </rPh>
    <rPh sb="4" eb="6">
      <t>ケイタイ</t>
    </rPh>
    <phoneticPr fontId="1"/>
  </si>
  <si>
    <t>氏名</t>
    <phoneticPr fontId="1"/>
  </si>
  <si>
    <t>メールアドレス</t>
    <phoneticPr fontId="1"/>
  </si>
  <si>
    <t>※</t>
  </si>
  <si>
    <t>新　規</t>
    <rPh sb="0" eb="1">
      <t>シン</t>
    </rPh>
    <rPh sb="2" eb="3">
      <t>ノリ</t>
    </rPh>
    <phoneticPr fontId="1"/>
  </si>
  <si>
    <t>チーム人数</t>
    <phoneticPr fontId="1"/>
  </si>
  <si>
    <t>事務局記入欄</t>
    <rPh sb="3" eb="5">
      <t>キニュウ</t>
    </rPh>
    <rPh sb="5" eb="6">
      <t>ラン</t>
    </rPh>
    <phoneticPr fontId="1"/>
  </si>
  <si>
    <r>
      <rPr>
        <sz val="14"/>
        <rFont val="メイリオ"/>
        <family val="3"/>
        <charset val="128"/>
      </rPr>
      <t>前年度</t>
    </r>
    <r>
      <rPr>
        <b/>
        <sz val="14"/>
        <rFont val="メイリオ"/>
        <family val="3"/>
        <charset val="128"/>
      </rPr>
      <t>【登録申込書】</t>
    </r>
    <r>
      <rPr>
        <sz val="14"/>
        <rFont val="メイリオ"/>
        <family val="3"/>
        <charset val="128"/>
      </rPr>
      <t>の確認</t>
    </r>
    <rPh sb="0" eb="3">
      <t>ゼンネンド</t>
    </rPh>
    <rPh sb="4" eb="6">
      <t>トウロク</t>
    </rPh>
    <rPh sb="6" eb="8">
      <t>モウシコミ</t>
    </rPh>
    <rPh sb="8" eb="9">
      <t>ショ</t>
    </rPh>
    <rPh sb="11" eb="13">
      <t>カクニン</t>
    </rPh>
    <phoneticPr fontId="1"/>
  </si>
  <si>
    <t>自宅</t>
    <rPh sb="0" eb="1">
      <t>ジ</t>
    </rPh>
    <rPh sb="1" eb="2">
      <t>タク</t>
    </rPh>
    <phoneticPr fontId="1"/>
  </si>
  <si>
    <t>登録担当</t>
    <rPh sb="0" eb="2">
      <t>トウロク</t>
    </rPh>
    <rPh sb="2" eb="4">
      <t>タントウ</t>
    </rPh>
    <phoneticPr fontId="1"/>
  </si>
  <si>
    <t>メールアドレス ①:携帯, ②:PC (電子ﾌｧｲﾙ送受信用)</t>
    <rPh sb="10" eb="12">
      <t>ケイタイ</t>
    </rPh>
    <rPh sb="20" eb="22">
      <t>デンシ</t>
    </rPh>
    <rPh sb="26" eb="29">
      <t>ソウジュシン</t>
    </rPh>
    <rPh sb="29" eb="30">
      <t>ヨウ</t>
    </rPh>
    <phoneticPr fontId="1"/>
  </si>
  <si>
    <t>※登録費は連盟口座(ゆうちょ銀行)へ振込み下さい。</t>
    <rPh sb="0" eb="2">
      <t>トウロク</t>
    </rPh>
    <rPh sb="2" eb="3">
      <t>ヒ</t>
    </rPh>
    <rPh sb="4" eb="6">
      <t>レンメイ</t>
    </rPh>
    <rPh sb="6" eb="8">
      <t>コウザ</t>
    </rPh>
    <rPh sb="14" eb="16">
      <t>ギンコウ</t>
    </rPh>
    <rPh sb="18" eb="20">
      <t>フリコ</t>
    </rPh>
    <rPh sb="21" eb="22">
      <t>クダ</t>
    </rPh>
    <phoneticPr fontId="1"/>
  </si>
  <si>
    <t>メールアドレス①</t>
    <phoneticPr fontId="1"/>
  </si>
  <si>
    <t>メールアドレス②</t>
    <phoneticPr fontId="1"/>
  </si>
  <si>
    <t>当連盟公式ホームページ(http://www.itabashi-ttf.tokyo/)をご覧下さい。</t>
  </si>
  <si>
    <t>※振込先は板橋区卓球連盟公式ホームページ( URL：http://www.itabashi-ttf.tokyo/ )をご覧下さい。</t>
  </si>
  <si>
    <t>※当連盟プライバシーポリシーは板橋区卓球連盟公式ホームページ(URL：http://www.itabashi-ttf.tokyo/)をご覧下さい。</t>
    <rPh sb="68" eb="69">
      <t>ラン</t>
    </rPh>
    <phoneticPr fontId="1"/>
  </si>
  <si>
    <t>新規・継続</t>
    <rPh sb="0" eb="2">
      <t>シンキ</t>
    </rPh>
    <phoneticPr fontId="1"/>
  </si>
  <si>
    <t>男子・女子</t>
    <rPh sb="0" eb="2">
      <t>ダンシ</t>
    </rPh>
    <rPh sb="3" eb="5">
      <t>ジョシ</t>
    </rPh>
    <phoneticPr fontId="1"/>
  </si>
  <si>
    <t>団体名(チーム名)</t>
    <rPh sb="0" eb="2">
      <t>ダンタイ</t>
    </rPh>
    <rPh sb="2" eb="3">
      <t>メイ</t>
    </rPh>
    <rPh sb="7" eb="8">
      <t>メイ</t>
    </rPh>
    <phoneticPr fontId="1"/>
  </si>
  <si>
    <t>メールアドレス</t>
    <phoneticPr fontId="1"/>
  </si>
  <si>
    <t>住所</t>
    <phoneticPr fontId="1"/>
  </si>
  <si>
    <t>携帯</t>
    <rPh sb="0" eb="2">
      <t>ケイタイ</t>
    </rPh>
    <phoneticPr fontId="1"/>
  </si>
  <si>
    <t>FAX</t>
    <phoneticPr fontId="1"/>
  </si>
  <si>
    <t>※</t>
    <phoneticPr fontId="1"/>
  </si>
  <si>
    <t>登録費</t>
  </si>
  <si>
    <t>登録期間(新規及び変更)</t>
    <rPh sb="2" eb="4">
      <t>キカン</t>
    </rPh>
    <rPh sb="5" eb="7">
      <t>シンキ</t>
    </rPh>
    <rPh sb="7" eb="8">
      <t>オヨ</t>
    </rPh>
    <phoneticPr fontId="1"/>
  </si>
  <si>
    <t>メールによる申込み方法</t>
    <rPh sb="6" eb="8">
      <t>モウシコ</t>
    </rPh>
    <rPh sb="9" eb="11">
      <t>ホウホウ</t>
    </rPh>
    <phoneticPr fontId="1"/>
  </si>
  <si>
    <t>申込み方法について</t>
    <rPh sb="0" eb="2">
      <t>モウシコ</t>
    </rPh>
    <rPh sb="3" eb="5">
      <t>ホウホウ</t>
    </rPh>
    <phoneticPr fontId="1"/>
  </si>
  <si>
    <t>xxxx</t>
    <phoneticPr fontId="1"/>
  </si>
  <si>
    <t>選手欄</t>
    <rPh sb="0" eb="2">
      <t>センシュ</t>
    </rPh>
    <rPh sb="2" eb="3">
      <t>ラン</t>
    </rPh>
    <phoneticPr fontId="1"/>
  </si>
  <si>
    <t>区分(男子・女子)</t>
    <rPh sb="0" eb="2">
      <t>クブン</t>
    </rPh>
    <rPh sb="3" eb="5">
      <t>ダンシ</t>
    </rPh>
    <rPh sb="6" eb="8">
      <t>ジョシ</t>
    </rPh>
    <phoneticPr fontId="1"/>
  </si>
  <si>
    <t>変更無</t>
    <phoneticPr fontId="1"/>
  </si>
  <si>
    <t>○</t>
  </si>
  <si>
    <t>必　要</t>
    <rPh sb="0" eb="1">
      <t>ヒツ</t>
    </rPh>
    <rPh sb="2" eb="3">
      <t>ヨウ</t>
    </rPh>
    <phoneticPr fontId="1"/>
  </si>
  <si>
    <t>不　要</t>
    <rPh sb="0" eb="1">
      <t>フ</t>
    </rPh>
    <rPh sb="2" eb="3">
      <t>ヨウ</t>
    </rPh>
    <phoneticPr fontId="1"/>
  </si>
  <si>
    <t>申請日の欄に『 3/9 』と記入すると『2021/3/9』と表示されます</t>
    <rPh sb="0" eb="2">
      <t>シンセイ</t>
    </rPh>
    <rPh sb="2" eb="3">
      <t>ビ</t>
    </rPh>
    <rPh sb="4" eb="5">
      <t>ラン</t>
    </rPh>
    <rPh sb="14" eb="16">
      <t>キニュウ</t>
    </rPh>
    <rPh sb="30" eb="32">
      <t>ヒョウジ</t>
    </rPh>
    <phoneticPr fontId="1"/>
  </si>
  <si>
    <t>03-4444-4444</t>
  </si>
  <si>
    <t>板橋　太郎</t>
  </si>
  <si>
    <t>板橋　二郎</t>
  </si>
  <si>
    <t>〒174-0123　東京都板橋区徳丸8-9-10</t>
  </si>
  <si>
    <t>板橋　三郎</t>
  </si>
  <si>
    <t>090-4444-4444</t>
  </si>
  <si>
    <t>団体責任者欄/代議員欄/登録担当者欄は、</t>
    <rPh sb="0" eb="2">
      <t>ダンタイ</t>
    </rPh>
    <rPh sb="2" eb="5">
      <t>セキニンシャ</t>
    </rPh>
    <rPh sb="5" eb="6">
      <t>ラン</t>
    </rPh>
    <rPh sb="7" eb="10">
      <t>ダイギイン</t>
    </rPh>
    <rPh sb="10" eb="11">
      <t>ラン</t>
    </rPh>
    <rPh sb="12" eb="14">
      <t>トウロク</t>
    </rPh>
    <rPh sb="14" eb="17">
      <t>タントウシャ</t>
    </rPh>
    <rPh sb="17" eb="18">
      <t>ラン</t>
    </rPh>
    <phoneticPr fontId="1"/>
  </si>
  <si>
    <t>別紙①【登録連絡書】シートへ記入すると表示されます。</t>
    <rPh sb="0" eb="2">
      <t>ベッシ</t>
    </rPh>
    <rPh sb="4" eb="6">
      <t>トウロク</t>
    </rPh>
    <rPh sb="6" eb="8">
      <t>レンラク</t>
    </rPh>
    <rPh sb="8" eb="9">
      <t>ショ</t>
    </rPh>
    <rPh sb="14" eb="16">
      <t>キニュウ</t>
    </rPh>
    <rPh sb="19" eb="21">
      <t>ヒョウジ</t>
    </rPh>
    <phoneticPr fontId="1"/>
  </si>
  <si>
    <t>選択して下さい</t>
    <rPh sb="0" eb="2">
      <t>センタク</t>
    </rPh>
    <rPh sb="4" eb="5">
      <t>クダ</t>
    </rPh>
    <phoneticPr fontId="1"/>
  </si>
  <si>
    <t>6)</t>
    <phoneticPr fontId="1"/>
  </si>
  <si>
    <t>スマホからの申込み方法</t>
    <rPh sb="6" eb="8">
      <t>モウシコミ</t>
    </rPh>
    <rPh sb="9" eb="11">
      <t>ホウホウ</t>
    </rPh>
    <phoneticPr fontId="1"/>
  </si>
  <si>
    <t>①: 携帯メールアドレス、②: 電子ファイルを送受信可能なメールアドレス (①で可能な場合は省略可)</t>
    <rPh sb="3" eb="5">
      <t>ケイタイ</t>
    </rPh>
    <rPh sb="16" eb="18">
      <t>デンシ</t>
    </rPh>
    <rPh sb="23" eb="26">
      <t>ソウジュシン</t>
    </rPh>
    <rPh sb="26" eb="28">
      <t>カノウ</t>
    </rPh>
    <rPh sb="40" eb="42">
      <t>カノウ</t>
    </rPh>
    <rPh sb="43" eb="45">
      <t>バアイ</t>
    </rPh>
    <rPh sb="46" eb="48">
      <t>ショウリャク</t>
    </rPh>
    <rPh sb="48" eb="49">
      <t>カ</t>
    </rPh>
    <phoneticPr fontId="1"/>
  </si>
  <si>
    <t>男子</t>
  </si>
  <si>
    <t>女子</t>
  </si>
  <si>
    <t>⇒『男子』か『女子』を選択してください。</t>
    <phoneticPr fontId="1"/>
  </si>
  <si>
    <t>団体
責任者</t>
    <rPh sb="3" eb="6">
      <t>セキニンシャ</t>
    </rPh>
    <phoneticPr fontId="1"/>
  </si>
  <si>
    <t>登録
担当者</t>
    <rPh sb="0" eb="2">
      <t>トウロク</t>
    </rPh>
    <rPh sb="3" eb="6">
      <t>タントウシャ</t>
    </rPh>
    <phoneticPr fontId="1"/>
  </si>
  <si>
    <t>下記のいずれかに</t>
    <phoneticPr fontId="1"/>
  </si>
  <si>
    <r>
      <rPr>
        <b/>
        <sz val="14"/>
        <rFont val="メイリオ"/>
        <family val="3"/>
        <charset val="128"/>
      </rPr>
      <t>○を記入</t>
    </r>
    <r>
      <rPr>
        <sz val="14"/>
        <rFont val="メイリオ"/>
        <family val="3"/>
        <charset val="128"/>
      </rPr>
      <t>して下さい</t>
    </r>
    <r>
      <rPr>
        <b/>
        <sz val="14"/>
        <rFont val="メイリオ"/>
        <family val="3"/>
        <charset val="128"/>
      </rPr>
      <t>↓</t>
    </r>
    <rPh sb="2" eb="4">
      <t>キニュウ</t>
    </rPh>
    <phoneticPr fontId="1"/>
  </si>
  <si>
    <t>変更有</t>
    <phoneticPr fontId="1"/>
  </si>
  <si>
    <t>継　続</t>
    <rPh sb="0" eb="1">
      <t>ツギ</t>
    </rPh>
    <rPh sb="2" eb="3">
      <t>ゾク</t>
    </rPh>
    <phoneticPr fontId="1"/>
  </si>
  <si>
    <t>⇒</t>
    <phoneticPr fontId="1"/>
  </si>
  <si>
    <t>■記入例</t>
    <phoneticPr fontId="1"/>
  </si>
  <si>
    <t>▼</t>
    <phoneticPr fontId="1"/>
  </si>
  <si>
    <t>1)</t>
  </si>
  <si>
    <t>※全項目ご記入下さい。</t>
    <phoneticPr fontId="1"/>
  </si>
  <si>
    <t>登録連絡欄</t>
    <rPh sb="4" eb="5">
      <t>ラン</t>
    </rPh>
    <phoneticPr fontId="1"/>
  </si>
  <si>
    <t>■選手欄</t>
    <rPh sb="1" eb="3">
      <t>センシュ</t>
    </rPh>
    <rPh sb="3" eb="4">
      <t>ラン</t>
    </rPh>
    <phoneticPr fontId="1"/>
  </si>
  <si>
    <r>
      <t>提出書類</t>
    </r>
    <r>
      <rPr>
        <sz val="14"/>
        <rFont val="メイリオ"/>
        <family val="3"/>
        <charset val="128"/>
      </rPr>
      <t>の</t>
    </r>
    <r>
      <rPr>
        <b/>
        <sz val="14"/>
        <rFont val="メイリオ"/>
        <family val="3"/>
        <charset val="128"/>
      </rPr>
      <t>要否</t>
    </r>
    <rPh sb="5" eb="7">
      <t>ヨウヒ</t>
    </rPh>
    <phoneticPr fontId="1"/>
  </si>
  <si>
    <r>
      <t>提出書類の</t>
    </r>
    <r>
      <rPr>
        <b/>
        <sz val="12"/>
        <rFont val="メイリオ"/>
        <family val="3"/>
        <charset val="128"/>
      </rPr>
      <t>要否</t>
    </r>
    <rPh sb="5" eb="7">
      <t>ヨウヒ</t>
    </rPh>
    <phoneticPr fontId="1"/>
  </si>
  <si>
    <t>1. 下記のいづれかで申込みして下さい。</t>
    <rPh sb="3" eb="5">
      <t>カキ</t>
    </rPh>
    <rPh sb="11" eb="13">
      <t>モウシコミ</t>
    </rPh>
    <rPh sb="16" eb="17">
      <t>クダ</t>
    </rPh>
    <phoneticPr fontId="1"/>
  </si>
  <si>
    <t>事務作業効率化の為、極力、メールかスマホによる申込みにご協力をお願い致します。</t>
    <rPh sb="0" eb="2">
      <t>ジム</t>
    </rPh>
    <rPh sb="2" eb="4">
      <t>サギョウ</t>
    </rPh>
    <rPh sb="4" eb="7">
      <t>コウリツカ</t>
    </rPh>
    <rPh sb="8" eb="9">
      <t>タメ</t>
    </rPh>
    <rPh sb="10" eb="12">
      <t>キョクリョク</t>
    </rPh>
    <rPh sb="23" eb="25">
      <t>モウシコ</t>
    </rPh>
    <rPh sb="28" eb="30">
      <t>キョウリョク</t>
    </rPh>
    <rPh sb="32" eb="33">
      <t>ネガ</t>
    </rPh>
    <phoneticPr fontId="1"/>
  </si>
  <si>
    <r>
      <rPr>
        <u/>
        <sz val="12"/>
        <rFont val="メイリオ"/>
        <family val="3"/>
        <charset val="128"/>
      </rPr>
      <t>メールにエクセルファイルを添付して送信</t>
    </r>
    <r>
      <rPr>
        <sz val="12"/>
        <rFont val="メイリオ"/>
        <family val="3"/>
        <charset val="128"/>
      </rPr>
      <t xml:space="preserve"> ⇒ </t>
    </r>
    <r>
      <rPr>
        <u/>
        <sz val="12"/>
        <rFont val="メイリオ"/>
        <family val="3"/>
        <charset val="128"/>
      </rPr>
      <t>自動返信メール</t>
    </r>
    <r>
      <rPr>
        <sz val="12"/>
        <rFont val="メイリオ"/>
        <family val="3"/>
        <charset val="128"/>
      </rPr>
      <t>が送信され</t>
    </r>
    <r>
      <rPr>
        <u/>
        <sz val="12"/>
        <rFont val="メイリオ"/>
        <family val="3"/>
        <charset val="128"/>
      </rPr>
      <t>受付完了</t>
    </r>
    <rPh sb="13" eb="15">
      <t>テンプ</t>
    </rPh>
    <rPh sb="17" eb="19">
      <t>ソウシン</t>
    </rPh>
    <rPh sb="22" eb="24">
      <t>ジドウ</t>
    </rPh>
    <rPh sb="24" eb="26">
      <t>ヘンシン</t>
    </rPh>
    <rPh sb="30" eb="32">
      <t>ソウシン</t>
    </rPh>
    <rPh sb="34" eb="36">
      <t>ウケツケ</t>
    </rPh>
    <rPh sb="36" eb="38">
      <t>カンリョウ</t>
    </rPh>
    <phoneticPr fontId="1"/>
  </si>
  <si>
    <t>登録費　(団体及び個人)</t>
    <phoneticPr fontId="1"/>
  </si>
  <si>
    <t>4. 登録費計算例</t>
    <phoneticPr fontId="1"/>
  </si>
  <si>
    <t>1. 	ゆうちょ銀行(郵便局)からのお振込みの場合</t>
    <phoneticPr fontId="1"/>
  </si>
  <si>
    <t>2. 	他銀行からのお振込みの場合</t>
    <phoneticPr fontId="1"/>
  </si>
  <si>
    <t>ゆうちょ銀行【口座名】板橋区卓球連盟　【記号】10140【番号】94664191</t>
    <phoneticPr fontId="1"/>
  </si>
  <si>
    <t>ゆうちょ銀行【口座名】板橋区卓球連盟【店名】〇一八(ゼロイチハチ)</t>
    <phoneticPr fontId="1"/>
  </si>
  <si>
    <t>　　【店番】018【預金種目】普通預金【番号】9466419</t>
    <phoneticPr fontId="1"/>
  </si>
  <si>
    <t>　但し、団体登録の場合は下記登録期限に注意して下さい。</t>
    <phoneticPr fontId="1"/>
  </si>
  <si>
    <t>【別紙②】登録申込書の提出は不要です。</t>
    <phoneticPr fontId="1"/>
  </si>
  <si>
    <r>
      <rPr>
        <b/>
        <sz val="12"/>
        <rFont val="メイリオ"/>
        <family val="3"/>
        <charset val="128"/>
      </rPr>
      <t>○を選択(記入)</t>
    </r>
    <r>
      <rPr>
        <sz val="12"/>
        <rFont val="メイリオ"/>
        <family val="3"/>
        <charset val="128"/>
      </rPr>
      <t>して下さい</t>
    </r>
    <r>
      <rPr>
        <b/>
        <sz val="12"/>
        <rFont val="メイリオ"/>
        <family val="3"/>
        <charset val="128"/>
      </rPr>
      <t>↓</t>
    </r>
    <rPh sb="2" eb="4">
      <t>センタク</t>
    </rPh>
    <rPh sb="5" eb="7">
      <t>キニュウ</t>
    </rPh>
    <phoneticPr fontId="1"/>
  </si>
  <si>
    <t>責任者</t>
    <phoneticPr fontId="1"/>
  </si>
  <si>
    <t>dddd@bbb.com</t>
    <phoneticPr fontId="1"/>
  </si>
  <si>
    <r>
      <t xml:space="preserve">※申込専用アドレス ( </t>
    </r>
    <r>
      <rPr>
        <b/>
        <sz val="11"/>
        <color rgb="FF0000FF"/>
        <rFont val="メイリオ"/>
        <family val="3"/>
        <charset val="128"/>
      </rPr>
      <t>registration</t>
    </r>
    <r>
      <rPr>
        <b/>
        <sz val="11"/>
        <rFont val="メイリオ"/>
        <family val="3"/>
        <charset val="128"/>
      </rPr>
      <t>@itabashi-ttf.tokyo ) へメールでご送付下さい。</t>
    </r>
    <phoneticPr fontId="1"/>
  </si>
  <si>
    <t>(A)</t>
  </si>
  <si>
    <r>
      <t xml:space="preserve">※申込専用アドレス ( </t>
    </r>
    <r>
      <rPr>
        <b/>
        <sz val="10"/>
        <color rgb="FF0000FF"/>
        <rFont val="メイリオ"/>
        <family val="3"/>
        <charset val="128"/>
      </rPr>
      <t>registration</t>
    </r>
    <r>
      <rPr>
        <b/>
        <sz val="10"/>
        <rFont val="メイリオ"/>
        <family val="3"/>
        <charset val="128"/>
      </rPr>
      <t>@itabashi-ttf.tokyo ) へメールでご送付下さい。</t>
    </r>
    <phoneticPr fontId="1"/>
  </si>
  <si>
    <r>
      <t>2. 定期登録締切日以降：</t>
    </r>
    <r>
      <rPr>
        <b/>
        <sz val="12"/>
        <rFont val="メイリオ"/>
        <family val="3"/>
        <charset val="128"/>
      </rPr>
      <t>随時受付</t>
    </r>
    <rPh sb="5" eb="6">
      <t>シ</t>
    </rPh>
    <rPh sb="6" eb="7">
      <t>キ</t>
    </rPh>
    <rPh sb="7" eb="8">
      <t>ヒ</t>
    </rPh>
    <rPh sb="15" eb="17">
      <t>ウケツ</t>
    </rPh>
    <phoneticPr fontId="1"/>
  </si>
  <si>
    <t>板橋区体育協会及び東京都卓球連盟等の問い合わせ：板橋区卓球連盟事務局 (八木)</t>
    <phoneticPr fontId="1"/>
  </si>
  <si>
    <t>電話：☎ 03(3956)9121(留守電)　電子メール ✉ 	jimukyoku@itabashi-ttf.tokyo</t>
    <phoneticPr fontId="1"/>
  </si>
  <si>
    <t>登録に関する問い合わせ：電子メール ✉ contact@itabashi-ttf.tokyo</t>
    <rPh sb="0" eb="2">
      <t>トウロク</t>
    </rPh>
    <rPh sb="3" eb="4">
      <t>カン</t>
    </rPh>
    <rPh sb="6" eb="7">
      <t>ト</t>
    </rPh>
    <rPh sb="8" eb="9">
      <t>ア</t>
    </rPh>
    <phoneticPr fontId="1"/>
  </si>
  <si>
    <r>
      <t>1. 定期登録申込期間：</t>
    </r>
    <r>
      <rPr>
        <b/>
        <sz val="12"/>
        <rFont val="メイリオ"/>
        <family val="3"/>
        <charset val="128"/>
      </rPr>
      <t>令和５年３月１日 ～ ３月３１日</t>
    </r>
    <rPh sb="3" eb="5">
      <t>テイキ</t>
    </rPh>
    <rPh sb="5" eb="7">
      <t>トウロク</t>
    </rPh>
    <rPh sb="7" eb="9">
      <t>モウシコミ</t>
    </rPh>
    <rPh sb="9" eb="11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4" eb="25">
      <t>ガツ</t>
    </rPh>
    <rPh sb="27" eb="28">
      <t>ニチ</t>
    </rPh>
    <phoneticPr fontId="1"/>
  </si>
  <si>
    <t>登録根拠欄　※【在住】【在勤】【在学】【継続】【区外】のいづれかをご記入下さい。</t>
    <rPh sb="4" eb="5">
      <t>ラン</t>
    </rPh>
    <rPh sb="8" eb="10">
      <t>ザイジュウ</t>
    </rPh>
    <rPh sb="24" eb="26">
      <t>クガイ</t>
    </rPh>
    <rPh sb="34" eb="36">
      <t>キニュウ</t>
    </rPh>
    <rPh sb="36" eb="37">
      <t>クダ</t>
    </rPh>
    <phoneticPr fontId="1"/>
  </si>
  <si>
    <t>板橋区内の学校に在学している方は、学校名/住所/電話番号をご記入下さい。</t>
    <rPh sb="26" eb="28">
      <t>バンゴウ</t>
    </rPh>
    <phoneticPr fontId="1"/>
  </si>
  <si>
    <t>勤務先(名称/住所/電話番号)は、板橋区在勤の場合のみご記入下さい。</t>
    <phoneticPr fontId="1"/>
  </si>
  <si>
    <t>代議員欄</t>
    <rPh sb="0" eb="3">
      <t>ダイギイン</t>
    </rPh>
    <rPh sb="3" eb="4">
      <t>ラン</t>
    </rPh>
    <phoneticPr fontId="1"/>
  </si>
  <si>
    <t>新規登録費</t>
    <phoneticPr fontId="1"/>
  </si>
  <si>
    <t>年間登録費</t>
    <phoneticPr fontId="1"/>
  </si>
  <si>
    <t>合計</t>
    <rPh sb="0" eb="2">
      <t>ゴウケイ</t>
    </rPh>
    <phoneticPr fontId="1"/>
  </si>
  <si>
    <t>3. 追加登録費（団体会員に限る） １名につき５００円</t>
    <phoneticPr fontId="1"/>
  </si>
  <si>
    <t>【別紙①】団体登録連絡書・記入要領</t>
    <rPh sb="9" eb="11">
      <t>レンラク</t>
    </rPh>
    <rPh sb="13" eb="15">
      <t>キニュウ</t>
    </rPh>
    <rPh sb="15" eb="17">
      <t>ヨウリョウ</t>
    </rPh>
    <phoneticPr fontId="1"/>
  </si>
  <si>
    <t>継続団体</t>
    <rPh sb="0" eb="1">
      <t>ツギ</t>
    </rPh>
    <rPh sb="1" eb="2">
      <t>ゾク</t>
    </rPh>
    <rPh sb="2" eb="4">
      <t>ダンタイ</t>
    </rPh>
    <phoneticPr fontId="1"/>
  </si>
  <si>
    <t>新規団体</t>
    <rPh sb="0" eb="1">
      <t>シン</t>
    </rPh>
    <rPh sb="1" eb="2">
      <t>ノリ</t>
    </rPh>
    <rPh sb="2" eb="4">
      <t>ダンタイ</t>
    </rPh>
    <phoneticPr fontId="1"/>
  </si>
  <si>
    <t>総計</t>
    <rPh sb="0" eb="2">
      <t>ソウケイ</t>
    </rPh>
    <phoneticPr fontId="1"/>
  </si>
  <si>
    <t>【別紙②】団体登録申込書・記入要領</t>
    <rPh sb="13" eb="15">
      <t>キニュウ</t>
    </rPh>
    <rPh sb="15" eb="17">
      <t>ヨウリョウ</t>
    </rPh>
    <phoneticPr fontId="1"/>
  </si>
  <si>
    <t>登録担当者欄</t>
    <rPh sb="0" eb="2">
      <t>トウロク</t>
    </rPh>
    <rPh sb="2" eb="5">
      <t>タントウシャ</t>
    </rPh>
    <rPh sb="5" eb="6">
      <t>ラン</t>
    </rPh>
    <phoneticPr fontId="1"/>
  </si>
  <si>
    <r>
      <rPr>
        <b/>
        <u/>
        <sz val="16"/>
        <rFont val="メイリオ"/>
        <family val="3"/>
        <charset val="128"/>
      </rPr>
      <t>令和5年度</t>
    </r>
    <r>
      <rPr>
        <u/>
        <sz val="16"/>
        <rFont val="メイリオ"/>
        <family val="3"/>
        <charset val="128"/>
      </rPr>
      <t>・板橋区卓球連盟・団体/個人登録</t>
    </r>
    <rPh sb="6" eb="9">
      <t>イタバシク</t>
    </rPh>
    <rPh sb="9" eb="11">
      <t>タッキュウ</t>
    </rPh>
    <rPh sb="11" eb="13">
      <t>レンメイ</t>
    </rPh>
    <rPh sb="17" eb="19">
      <t>コジン</t>
    </rPh>
    <phoneticPr fontId="1"/>
  </si>
  <si>
    <r>
      <t>公認審判員資格を持っている方は、必ず</t>
    </r>
    <r>
      <rPr>
        <b/>
        <sz val="12"/>
        <rFont val="メイリオ"/>
        <family val="3"/>
        <charset val="128"/>
      </rPr>
      <t>【公認】</t>
    </r>
    <r>
      <rPr>
        <sz val="12"/>
        <rFont val="メイリオ"/>
        <family val="3"/>
        <charset val="128"/>
      </rPr>
      <t>とご記入下さい。</t>
    </r>
    <phoneticPr fontId="1"/>
  </si>
  <si>
    <r>
      <rPr>
        <b/>
        <sz val="12"/>
        <rFont val="メイリオ"/>
        <family val="3"/>
        <charset val="128"/>
      </rPr>
      <t>登録連絡欄</t>
    </r>
    <r>
      <rPr>
        <sz val="12"/>
        <rFont val="メイリオ"/>
        <family val="3"/>
        <charset val="128"/>
      </rPr>
      <t>　※全項目ご記入下さい。</t>
    </r>
    <rPh sb="4" eb="5">
      <t>ラン</t>
    </rPh>
    <phoneticPr fontId="1"/>
  </si>
  <si>
    <t>登録費支払方法</t>
    <phoneticPr fontId="1"/>
  </si>
  <si>
    <r>
      <t>　例1) 新規団体登録1チーム10名の場合: 新規登録費(\2,000)＋年間登録費(\6,000＋\500×5名)＝</t>
    </r>
    <r>
      <rPr>
        <b/>
        <sz val="10"/>
        <rFont val="メイリオ"/>
        <family val="3"/>
        <charset val="128"/>
      </rPr>
      <t>10,500円</t>
    </r>
    <rPh sb="1" eb="2">
      <t>レイ</t>
    </rPh>
    <rPh sb="5" eb="7">
      <t>シンキ</t>
    </rPh>
    <rPh sb="19" eb="21">
      <t>バアイ</t>
    </rPh>
    <phoneticPr fontId="1"/>
  </si>
  <si>
    <r>
      <rPr>
        <b/>
        <u/>
        <sz val="14"/>
        <rFont val="メイリオ"/>
        <family val="3"/>
        <charset val="128"/>
      </rPr>
      <t xml:space="preserve">【別紙①】登録連絡書 </t>
    </r>
    <r>
      <rPr>
        <b/>
        <sz val="14"/>
        <rFont val="メイリオ"/>
        <family val="3"/>
        <charset val="128"/>
      </rPr>
      <t xml:space="preserve">　/ </t>
    </r>
    <r>
      <rPr>
        <b/>
        <u/>
        <sz val="14"/>
        <rFont val="メイリオ"/>
        <family val="3"/>
        <charset val="128"/>
      </rPr>
      <t xml:space="preserve">【別紙②】登録申込書 </t>
    </r>
    <r>
      <rPr>
        <b/>
        <sz val="14"/>
        <rFont val="メイリオ"/>
        <family val="3"/>
        <charset val="128"/>
      </rPr>
      <t xml:space="preserve"> </t>
    </r>
    <r>
      <rPr>
        <sz val="14"/>
        <rFont val="メイリオ"/>
        <family val="3"/>
        <charset val="128"/>
      </rPr>
      <t>への</t>
    </r>
    <r>
      <rPr>
        <b/>
        <sz val="14"/>
        <rFont val="メイリオ"/>
        <family val="3"/>
        <charset val="128"/>
      </rPr>
      <t>記入上の注意</t>
    </r>
    <rPh sb="1" eb="3">
      <t>ベッシ</t>
    </rPh>
    <rPh sb="5" eb="7">
      <t>トウロク</t>
    </rPh>
    <rPh sb="15" eb="17">
      <t>ベッシ</t>
    </rPh>
    <rPh sb="19" eb="21">
      <t>トウロク</t>
    </rPh>
    <phoneticPr fontId="1"/>
  </si>
  <si>
    <t>略称(ゼッケン等)</t>
    <rPh sb="7" eb="8">
      <t>ナド</t>
    </rPh>
    <phoneticPr fontId="1"/>
  </si>
  <si>
    <t>※登録根拠：在住,在勤,在学,継続,区外 のいづれかを記入↑↑↑</t>
    <rPh sb="3" eb="5">
      <t>コンキョ</t>
    </rPh>
    <rPh sb="12" eb="14">
      <t>ザイガク</t>
    </rPh>
    <rPh sb="18" eb="20">
      <t>クガイ</t>
    </rPh>
    <rPh sb="27" eb="29">
      <t>キニュウ</t>
    </rPh>
    <phoneticPr fontId="1"/>
  </si>
  <si>
    <t>携帯/メールアドレス</t>
    <phoneticPr fontId="1"/>
  </si>
  <si>
    <t>※登録費は登録申請日から10日以内を目途に連盟口座(ゆうちょ銀行)へお振込み下さい。</t>
    <rPh sb="0" eb="2">
      <t>トウロク</t>
    </rPh>
    <rPh sb="2" eb="3">
      <t>ヒ</t>
    </rPh>
    <rPh sb="5" eb="7">
      <t>トウロク</t>
    </rPh>
    <rPh sb="7" eb="9">
      <t>シンセイ</t>
    </rPh>
    <rPh sb="9" eb="10">
      <t>ビ</t>
    </rPh>
    <rPh sb="14" eb="15">
      <t>カ</t>
    </rPh>
    <rPh sb="15" eb="17">
      <t>イナイ</t>
    </rPh>
    <rPh sb="18" eb="20">
      <t>メド</t>
    </rPh>
    <rPh sb="21" eb="23">
      <t>レンメイ</t>
    </rPh>
    <rPh sb="22" eb="24">
      <t>コウザ</t>
    </rPh>
    <rPh sb="30" eb="32">
      <t>ギンコウ</t>
    </rPh>
    <rPh sb="35" eb="37">
      <t>フリコ</t>
    </rPh>
    <rPh sb="38" eb="39">
      <t>クダ</t>
    </rPh>
    <phoneticPr fontId="1"/>
  </si>
  <si>
    <t>①携帯</t>
    <rPh sb="1" eb="3">
      <t>ケイタイ</t>
    </rPh>
    <phoneticPr fontId="1"/>
  </si>
  <si>
    <t>※当連盟プライバシーポリシーは板橋区卓球連盟公式ホームページ(http://www.itabashi-ttf.tokyo/privacy_policy.html)をご覧下さい。</t>
    <rPh sb="83" eb="84">
      <t>ラン</t>
    </rPh>
    <phoneticPr fontId="1"/>
  </si>
  <si>
    <t>※振込先は板橋区卓球連盟公式ホームページ(http://www.itabashi-ttf.tokyo/federation.html)をご覧下さい。</t>
    <phoneticPr fontId="1"/>
  </si>
  <si>
    <t>「板橋区卓球連盟規約第４条・第20条、同細則第２章・第３章」</t>
    <phoneticPr fontId="1"/>
  </si>
  <si>
    <t>小計</t>
    <rPh sb="0" eb="2">
      <t>ショウケイ</t>
    </rPh>
    <phoneticPr fontId="1"/>
  </si>
  <si>
    <t>6名以上</t>
    <rPh sb="1" eb="2">
      <t>メイ</t>
    </rPh>
    <rPh sb="2" eb="4">
      <t>イジョウ</t>
    </rPh>
    <phoneticPr fontId="1"/>
  </si>
  <si>
    <t>区外</t>
    <rPh sb="0" eb="2">
      <t>クガイ</t>
    </rPh>
    <phoneticPr fontId="1"/>
  </si>
  <si>
    <t>例3)</t>
    <rPh sb="0" eb="1">
      <t>レイ</t>
    </rPh>
    <phoneticPr fontId="1"/>
  </si>
  <si>
    <t>例4)</t>
    <rPh sb="0" eb="1">
      <t>レイ</t>
    </rPh>
    <phoneticPr fontId="1"/>
  </si>
  <si>
    <r>
      <t xml:space="preserve">[記入例]　 1チームの場合⇒ </t>
    </r>
    <r>
      <rPr>
        <b/>
        <sz val="10"/>
        <rFont val="メイリオ"/>
        <family val="3"/>
        <charset val="128"/>
      </rPr>
      <t>4名</t>
    </r>
    <r>
      <rPr>
        <sz val="10"/>
        <rFont val="メイリオ"/>
        <family val="3"/>
        <charset val="128"/>
      </rPr>
      <t xml:space="preserve">、　3チームの場合⇒ </t>
    </r>
    <r>
      <rPr>
        <b/>
        <sz val="10"/>
        <rFont val="メイリオ"/>
        <family val="3"/>
        <charset val="128"/>
      </rPr>
      <t>A 5名, B 6名, C 9名</t>
    </r>
    <rPh sb="1" eb="3">
      <t>キニュウ</t>
    </rPh>
    <rPh sb="3" eb="4">
      <t>レイ</t>
    </rPh>
    <rPh sb="12" eb="14">
      <t>バアイ</t>
    </rPh>
    <rPh sb="17" eb="18">
      <t>メイ</t>
    </rPh>
    <rPh sb="25" eb="27">
      <t>バアイ</t>
    </rPh>
    <phoneticPr fontId="1"/>
  </si>
  <si>
    <r>
      <t>令和５年度継続の場合は、前年度の『板橋区卓球連盟・登録申込書』の記載内容から、</t>
    </r>
    <r>
      <rPr>
        <b/>
        <u/>
        <sz val="11"/>
        <rFont val="メイリオ"/>
        <family val="3"/>
        <charset val="128"/>
      </rPr>
      <t>変更有・変更無</t>
    </r>
    <r>
      <rPr>
        <sz val="11"/>
        <rFont val="メイリオ"/>
        <family val="3"/>
        <charset val="128"/>
      </rPr>
      <t>を確認して下さい。</t>
    </r>
    <rPh sb="0" eb="2">
      <t>レイワ</t>
    </rPh>
    <rPh sb="3" eb="4">
      <t>ネン</t>
    </rPh>
    <rPh sb="4" eb="5">
      <t>ド</t>
    </rPh>
    <rPh sb="5" eb="7">
      <t>ケイゾク</t>
    </rPh>
    <rPh sb="8" eb="10">
      <t>バアイ</t>
    </rPh>
    <rPh sb="12" eb="15">
      <t>ゼンネンド</t>
    </rPh>
    <rPh sb="32" eb="34">
      <t>キサイ</t>
    </rPh>
    <rPh sb="34" eb="36">
      <t>ナイヨウ</t>
    </rPh>
    <rPh sb="41" eb="42">
      <t>アリ</t>
    </rPh>
    <rPh sb="43" eb="45">
      <t>ヘンコウ</t>
    </rPh>
    <rPh sb="45" eb="46">
      <t>ナシ</t>
    </rPh>
    <phoneticPr fontId="1"/>
  </si>
  <si>
    <t>団体名(チーム名)</t>
    <phoneticPr fontId="1"/>
  </si>
  <si>
    <t>令和xx年度・板橋区卓球連盟・団体登録申込書</t>
    <phoneticPr fontId="1"/>
  </si>
  <si>
    <r>
      <t>　例4) 個人会員新規登録1名の場合、新規登録費(500円)＋年間登録費(2,000円)＝</t>
    </r>
    <r>
      <rPr>
        <b/>
        <sz val="10"/>
        <rFont val="メイリオ"/>
        <family val="3"/>
        <charset val="128"/>
      </rPr>
      <t>2,500円</t>
    </r>
    <rPh sb="1" eb="2">
      <t>レイ</t>
    </rPh>
    <rPh sb="14" eb="15">
      <t>メイ</t>
    </rPh>
    <rPh sb="16" eb="18">
      <t>バアイ</t>
    </rPh>
    <rPh sb="19" eb="21">
      <t>シンキ</t>
    </rPh>
    <rPh sb="21" eb="23">
      <t>トウロク</t>
    </rPh>
    <phoneticPr fontId="1"/>
  </si>
  <si>
    <r>
      <t>　例2) 継続団体(5名)に新規【在住】選手2名追加の場合: 年間登録費(\6,000)+新規登録費(500円x2名)＝</t>
    </r>
    <r>
      <rPr>
        <b/>
        <sz val="10"/>
        <rFont val="メイリオ"/>
        <family val="3"/>
        <charset val="128"/>
      </rPr>
      <t>7,000円</t>
    </r>
    <rPh sb="1" eb="2">
      <t>レイ</t>
    </rPh>
    <rPh sb="5" eb="7">
      <t>ケイゾク</t>
    </rPh>
    <rPh sb="11" eb="12">
      <t>メイ</t>
    </rPh>
    <rPh sb="14" eb="16">
      <t>シンキ</t>
    </rPh>
    <rPh sb="17" eb="19">
      <t>ザイジュウ</t>
    </rPh>
    <rPh sb="20" eb="22">
      <t>センシュ</t>
    </rPh>
    <rPh sb="24" eb="26">
      <t>ツイカ</t>
    </rPh>
    <rPh sb="27" eb="29">
      <t>バアイ</t>
    </rPh>
    <rPh sb="57" eb="58">
      <t>メイ</t>
    </rPh>
    <phoneticPr fontId="1"/>
  </si>
  <si>
    <r>
      <rPr>
        <b/>
        <sz val="12"/>
        <rFont val="メイリオ"/>
        <family val="3"/>
        <charset val="128"/>
      </rPr>
      <t>【区外】</t>
    </r>
    <r>
      <rPr>
        <sz val="12"/>
        <rFont val="メイリオ"/>
        <family val="3"/>
        <charset val="128"/>
      </rPr>
      <t>上記以外の選手(</t>
    </r>
    <r>
      <rPr>
        <b/>
        <sz val="12"/>
        <rFont val="メイリオ"/>
        <family val="3"/>
        <charset val="128"/>
      </rPr>
      <t>１チーム２名以内</t>
    </r>
    <r>
      <rPr>
        <sz val="12"/>
        <rFont val="メイリオ"/>
        <family val="3"/>
        <charset val="128"/>
      </rPr>
      <t>)　※2023.2.3付け連盟規約改正</t>
    </r>
    <rPh sb="4" eb="6">
      <t>ジョウキ</t>
    </rPh>
    <rPh sb="6" eb="8">
      <t>イガイ</t>
    </rPh>
    <rPh sb="9" eb="11">
      <t>センシュ</t>
    </rPh>
    <rPh sb="31" eb="32">
      <t>ツ</t>
    </rPh>
    <rPh sb="33" eb="35">
      <t>レンメイ</t>
    </rPh>
    <rPh sb="35" eb="37">
      <t>キヤク</t>
    </rPh>
    <rPh sb="37" eb="39">
      <t>カイセイ</t>
    </rPh>
    <phoneticPr fontId="1"/>
  </si>
  <si>
    <t>ゆうちょ銀行の連盟口座へ申込み申請日から10日以内を目途にお振り込み下さい。</t>
    <rPh sb="12" eb="13">
      <t>モウ</t>
    </rPh>
    <rPh sb="13" eb="14">
      <t>コ</t>
    </rPh>
    <rPh sb="15" eb="17">
      <t>シンセイ</t>
    </rPh>
    <rPh sb="22" eb="23">
      <t>ニチ</t>
    </rPh>
    <rPh sb="23" eb="25">
      <t>イナイ</t>
    </rPh>
    <rPh sb="26" eb="28">
      <t>メド</t>
    </rPh>
    <phoneticPr fontId="1"/>
  </si>
  <si>
    <t>なお、振込み手数料につきましては、ご負担をお願い致します。</t>
    <phoneticPr fontId="1"/>
  </si>
  <si>
    <r>
      <t>※下記のいづれかで申込みして下さい。事務作業効率化の為、極力、</t>
    </r>
    <r>
      <rPr>
        <b/>
        <sz val="11"/>
        <rFont val="メイリオ"/>
        <family val="3"/>
        <charset val="128"/>
      </rPr>
      <t>a.申込み</t>
    </r>
    <r>
      <rPr>
        <sz val="11"/>
        <rFont val="メイリオ"/>
        <family val="3"/>
        <charset val="128"/>
      </rPr>
      <t>にご協力下さい。</t>
    </r>
    <rPh sb="18" eb="20">
      <t>ジム</t>
    </rPh>
    <rPh sb="40" eb="41">
      <t>クダ</t>
    </rPh>
    <phoneticPr fontId="1"/>
  </si>
  <si>
    <r>
      <t>申込み方法</t>
    </r>
    <r>
      <rPr>
        <sz val="12"/>
        <rFont val="メイリオ"/>
        <family val="3"/>
        <charset val="128"/>
      </rPr>
      <t>について</t>
    </r>
    <r>
      <rPr>
        <b/>
        <sz val="12"/>
        <rFont val="メイリオ"/>
        <family val="3"/>
        <charset val="128"/>
      </rPr>
      <t>　　</t>
    </r>
    <r>
      <rPr>
        <sz val="9"/>
        <rFont val="メイリオ"/>
        <family val="3"/>
        <charset val="128"/>
      </rPr>
      <t>※下記のいづれかで申込みして下さい。事務作業効率化の為、極力、</t>
    </r>
    <r>
      <rPr>
        <b/>
        <sz val="9"/>
        <rFont val="メイリオ"/>
        <family val="3"/>
        <charset val="128"/>
      </rPr>
      <t>a.申込みにご協力下さい。</t>
    </r>
    <rPh sb="0" eb="2">
      <t>モウシコ</t>
    </rPh>
    <rPh sb="3" eb="5">
      <t>ホウホウ</t>
    </rPh>
    <phoneticPr fontId="1"/>
  </si>
  <si>
    <t>2. PCメールやスマホによる申込みが難しい場合は、FAXでの登録申込みを受け付けますが、</t>
    <rPh sb="15" eb="17">
      <t>モウシコ</t>
    </rPh>
    <rPh sb="19" eb="20">
      <t>ムズカ</t>
    </rPh>
    <rPh sb="22" eb="24">
      <t>バアイ</t>
    </rPh>
    <rPh sb="31" eb="33">
      <t>トウロク</t>
    </rPh>
    <rPh sb="33" eb="35">
      <t>モウシコミ</t>
    </rPh>
    <rPh sb="37" eb="38">
      <t>ウ</t>
    </rPh>
    <rPh sb="39" eb="40">
      <t>ツ</t>
    </rPh>
    <phoneticPr fontId="1"/>
  </si>
  <si>
    <r>
      <t>　✓ 前期団体リーグ戦に出場する団体及び追加選手の登録締切日：前期団体リーグ戦</t>
    </r>
    <r>
      <rPr>
        <b/>
        <sz val="11"/>
        <rFont val="メイリオ"/>
        <family val="3"/>
        <charset val="128"/>
      </rPr>
      <t>開催日の２か月前</t>
    </r>
    <rPh sb="39" eb="41">
      <t>カイサイ</t>
    </rPh>
    <phoneticPr fontId="1"/>
  </si>
  <si>
    <r>
      <t>　✓ 後期団体リーグ戦に出場する団体及び追加選手の登録締切日：後期団体リーグ戦</t>
    </r>
    <r>
      <rPr>
        <b/>
        <sz val="11"/>
        <rFont val="メイリオ"/>
        <family val="3"/>
        <charset val="128"/>
      </rPr>
      <t>開催日の２か月前</t>
    </r>
    <rPh sb="39" eb="41">
      <t>カイサイ</t>
    </rPh>
    <phoneticPr fontId="1"/>
  </si>
  <si>
    <t>2. 新規登録費 (前年度登録していない団体/チーム/個人は年間更新登録費に加え新規登録費が必要)
　a. 団体会員　２，０００円／チーム　　b. 個人会員　５００円／人</t>
    <rPh sb="32" eb="34">
      <t>コウシン</t>
    </rPh>
    <phoneticPr fontId="1"/>
  </si>
  <si>
    <t>090-4444-4444</t>
    <phoneticPr fontId="1"/>
  </si>
  <si>
    <t>aaaa@bbb.com</t>
    <phoneticPr fontId="1"/>
  </si>
  <si>
    <t>bbbb@bbb.com</t>
    <phoneticPr fontId="1"/>
  </si>
  <si>
    <t>略称(ゼッケン等)</t>
    <rPh sb="7" eb="8">
      <t>トウ</t>
    </rPh>
    <phoneticPr fontId="1"/>
  </si>
  <si>
    <t>板卓連盟クラブ</t>
    <rPh sb="0" eb="2">
      <t>イタタク</t>
    </rPh>
    <rPh sb="2" eb="4">
      <t>レンメイ</t>
    </rPh>
    <phoneticPr fontId="1"/>
  </si>
  <si>
    <t>在学</t>
    <rPh sb="0" eb="1">
      <t>ザイガク</t>
    </rPh>
    <phoneticPr fontId="1"/>
  </si>
  <si>
    <r>
      <t>※区外選手の登録はは2名以内。　※</t>
    </r>
    <r>
      <rPr>
        <b/>
        <sz val="11"/>
        <rFont val="メイリオ"/>
        <family val="3"/>
        <charset val="128"/>
      </rPr>
      <t>城北五区</t>
    </r>
    <r>
      <rPr>
        <sz val="11"/>
        <rFont val="メイリオ"/>
        <family val="3"/>
        <charset val="128"/>
      </rPr>
      <t>(板橋区,練馬区,北区,豊島区,荒川区)内の</t>
    </r>
    <r>
      <rPr>
        <b/>
        <sz val="11"/>
        <rFont val="メイリオ"/>
        <family val="3"/>
        <charset val="128"/>
      </rPr>
      <t>二重登録は出来ません。</t>
    </r>
    <rPh sb="1" eb="3">
      <t>クガイ</t>
    </rPh>
    <rPh sb="3" eb="5">
      <t>センシュ</t>
    </rPh>
    <rPh sb="6" eb="8">
      <t>トウロク</t>
    </rPh>
    <rPh sb="11" eb="12">
      <t>メイ</t>
    </rPh>
    <rPh sb="12" eb="14">
      <t>イナイ</t>
    </rPh>
    <rPh sb="17" eb="19">
      <t>ジョウホク</t>
    </rPh>
    <rPh sb="19" eb="21">
      <t>ゴク</t>
    </rPh>
    <rPh sb="22" eb="25">
      <t>イタバシク</t>
    </rPh>
    <rPh sb="26" eb="29">
      <t>ネリマク</t>
    </rPh>
    <rPh sb="37" eb="40">
      <t>アラカワク</t>
    </rPh>
    <rPh sb="41" eb="42">
      <t>ナイ</t>
    </rPh>
    <rPh sb="43" eb="47">
      <t>ニジュウトウロク</t>
    </rPh>
    <rPh sb="48" eb="50">
      <t>デキ</t>
    </rPh>
    <phoneticPr fontId="1"/>
  </si>
  <si>
    <r>
      <t>※</t>
    </r>
    <r>
      <rPr>
        <b/>
        <sz val="11"/>
        <rFont val="メイリオ"/>
        <family val="3"/>
        <charset val="128"/>
      </rPr>
      <t>新規</t>
    </r>
    <r>
      <rPr>
        <sz val="11"/>
        <rFont val="メイリオ"/>
        <family val="3"/>
        <charset val="128"/>
      </rPr>
      <t>登録費</t>
    </r>
    <r>
      <rPr>
        <b/>
        <sz val="11"/>
        <rFont val="メイリオ"/>
        <family val="3"/>
        <charset val="128"/>
      </rPr>
      <t>\2,000</t>
    </r>
    <r>
      <rPr>
        <sz val="11"/>
        <rFont val="メイリオ"/>
        <family val="3"/>
        <charset val="128"/>
      </rPr>
      <t>、年間</t>
    </r>
    <r>
      <rPr>
        <b/>
        <sz val="11"/>
        <rFont val="メイリオ"/>
        <family val="3"/>
        <charset val="128"/>
      </rPr>
      <t>継続</t>
    </r>
    <r>
      <rPr>
        <sz val="11"/>
        <rFont val="メイリオ"/>
        <family val="3"/>
        <charset val="128"/>
      </rPr>
      <t>登録費4-5名</t>
    </r>
    <r>
      <rPr>
        <b/>
        <sz val="11"/>
        <rFont val="メイリオ"/>
        <family val="3"/>
        <charset val="128"/>
      </rPr>
      <t>\6,000</t>
    </r>
    <r>
      <rPr>
        <sz val="11"/>
        <rFont val="メイリオ"/>
        <family val="3"/>
        <charset val="128"/>
      </rPr>
      <t>、6名以上は1名につき</t>
    </r>
    <r>
      <rPr>
        <b/>
        <sz val="11"/>
        <rFont val="メイリオ"/>
        <family val="3"/>
        <charset val="128"/>
      </rPr>
      <t>\500</t>
    </r>
    <r>
      <rPr>
        <sz val="11"/>
        <rFont val="メイリオ"/>
        <family val="3"/>
        <charset val="128"/>
      </rPr>
      <t>加算、</t>
    </r>
    <r>
      <rPr>
        <b/>
        <sz val="11"/>
        <rFont val="メイリオ"/>
        <family val="3"/>
        <charset val="128"/>
      </rPr>
      <t>区外選手</t>
    </r>
    <r>
      <rPr>
        <sz val="11"/>
        <rFont val="メイリオ"/>
        <family val="3"/>
        <charset val="128"/>
      </rPr>
      <t>は1名につき</t>
    </r>
    <r>
      <rPr>
        <b/>
        <sz val="11"/>
        <rFont val="メイリオ"/>
        <family val="3"/>
        <charset val="128"/>
      </rPr>
      <t>\500</t>
    </r>
    <r>
      <rPr>
        <sz val="11"/>
        <rFont val="メイリオ"/>
        <family val="3"/>
        <charset val="128"/>
      </rPr>
      <t>加算</t>
    </r>
    <rPh sb="48" eb="50">
      <t>クガイ</t>
    </rPh>
    <rPh sb="50" eb="52">
      <t>センシュ</t>
    </rPh>
    <phoneticPr fontId="1"/>
  </si>
  <si>
    <r>
      <rPr>
        <sz val="12"/>
        <rFont val="メイリオ"/>
        <family val="3"/>
        <charset val="128"/>
      </rPr>
      <t xml:space="preserve">3. </t>
    </r>
    <r>
      <rPr>
        <b/>
        <sz val="12"/>
        <rFont val="メイリオ"/>
        <family val="3"/>
        <charset val="128"/>
      </rPr>
      <t>メールによる申込み方法</t>
    </r>
    <rPh sb="9" eb="11">
      <t>モウシコ</t>
    </rPh>
    <rPh sb="12" eb="14">
      <t>ホウホウ</t>
    </rPh>
    <phoneticPr fontId="1"/>
  </si>
  <si>
    <r>
      <rPr>
        <sz val="12"/>
        <rFont val="メイリオ"/>
        <family val="3"/>
        <charset val="128"/>
      </rPr>
      <t xml:space="preserve">4. </t>
    </r>
    <r>
      <rPr>
        <b/>
        <sz val="12"/>
        <rFont val="メイリオ"/>
        <family val="3"/>
        <charset val="128"/>
      </rPr>
      <t>スマホからの申込み方法(1,2,3)　</t>
    </r>
    <r>
      <rPr>
        <sz val="9"/>
        <rFont val="メイリオ"/>
        <family val="3"/>
        <charset val="128"/>
      </rPr>
      <t>※2,3 記載内容が読み取れるか、 記入漏れが無いことをご確認下さい。</t>
    </r>
    <rPh sb="9" eb="11">
      <t>モウシコミ</t>
    </rPh>
    <rPh sb="12" eb="14">
      <t>ホウホウ</t>
    </rPh>
    <phoneticPr fontId="1"/>
  </si>
  <si>
    <r>
      <t>[記入例] 1チーム登録 新規5名⇒2,000+6,000=</t>
    </r>
    <r>
      <rPr>
        <b/>
        <sz val="9"/>
        <rFont val="メイリオ"/>
        <family val="3"/>
        <charset val="128"/>
      </rPr>
      <t>8,000円</t>
    </r>
    <r>
      <rPr>
        <sz val="9"/>
        <rFont val="メイリオ"/>
        <family val="3"/>
        <charset val="128"/>
      </rPr>
      <t>、 1チーム登録 継続6名⇒ 6,000+500×1=</t>
    </r>
    <r>
      <rPr>
        <b/>
        <sz val="9"/>
        <rFont val="メイリオ"/>
        <family val="3"/>
        <charset val="128"/>
      </rPr>
      <t>6,500円</t>
    </r>
    <r>
      <rPr>
        <sz val="9"/>
        <rFont val="メイリオ"/>
        <family val="3"/>
        <charset val="128"/>
      </rPr>
      <t xml:space="preserve">
3チーム登録 A継続5名, B継続6名, C新規9名⇒ (6,000)+(6,000+500)+(2,000+6,000+500×4)=</t>
    </r>
    <r>
      <rPr>
        <b/>
        <sz val="9"/>
        <rFont val="メイリオ"/>
        <family val="3"/>
        <charset val="128"/>
      </rPr>
      <t>22,500円</t>
    </r>
    <r>
      <rPr>
        <sz val="9"/>
        <rFont val="メイリオ"/>
        <family val="3"/>
        <charset val="128"/>
      </rPr>
      <t xml:space="preserve">
2チーム登録 A継続5名(</t>
    </r>
    <r>
      <rPr>
        <b/>
        <sz val="9"/>
        <rFont val="メイリオ"/>
        <family val="3"/>
        <charset val="128"/>
      </rPr>
      <t>区外2名含む</t>
    </r>
    <r>
      <rPr>
        <sz val="9"/>
        <rFont val="メイリオ"/>
        <family val="3"/>
        <charset val="128"/>
      </rPr>
      <t>),B新規8名(</t>
    </r>
    <r>
      <rPr>
        <b/>
        <sz val="9"/>
        <rFont val="メイリオ"/>
        <family val="3"/>
        <charset val="128"/>
      </rPr>
      <t>区外1名含む</t>
    </r>
    <r>
      <rPr>
        <sz val="9"/>
        <rFont val="メイリオ"/>
        <family val="3"/>
        <charset val="128"/>
      </rPr>
      <t>)⇒ (6,000+</t>
    </r>
    <r>
      <rPr>
        <b/>
        <sz val="9"/>
        <rFont val="メイリオ"/>
        <family val="3"/>
        <charset val="128"/>
      </rPr>
      <t>500×2</t>
    </r>
    <r>
      <rPr>
        <sz val="9"/>
        <rFont val="メイリオ"/>
        <family val="3"/>
        <charset val="128"/>
      </rPr>
      <t>)+(2,000+6,000+500×3+</t>
    </r>
    <r>
      <rPr>
        <b/>
        <sz val="9"/>
        <rFont val="メイリオ"/>
        <family val="3"/>
        <charset val="128"/>
      </rPr>
      <t>500×1</t>
    </r>
    <r>
      <rPr>
        <sz val="9"/>
        <rFont val="メイリオ"/>
        <family val="3"/>
        <charset val="128"/>
      </rPr>
      <t>)=</t>
    </r>
    <r>
      <rPr>
        <b/>
        <sz val="9"/>
        <rFont val="メイリオ"/>
        <family val="3"/>
        <charset val="128"/>
      </rPr>
      <t>17,000円</t>
    </r>
    <rPh sb="1" eb="3">
      <t>キニュウ</t>
    </rPh>
    <rPh sb="3" eb="4">
      <t>レイ</t>
    </rPh>
    <rPh sb="16" eb="17">
      <t>メイ</t>
    </rPh>
    <rPh sb="35" eb="36">
      <t>エン</t>
    </rPh>
    <rPh sb="68" eb="69">
      <t>エン</t>
    </rPh>
    <rPh sb="157" eb="158">
      <t>メイ</t>
    </rPh>
    <rPh sb="159" eb="161">
      <t>クガイ</t>
    </rPh>
    <rPh sb="162" eb="163">
      <t>メイ</t>
    </rPh>
    <rPh sb="163" eb="164">
      <t>フク</t>
    </rPh>
    <rPh sb="171" eb="172">
      <t>メイ</t>
    </rPh>
    <rPh sb="177" eb="178">
      <t>フク</t>
    </rPh>
    <rPh sb="228" eb="229">
      <t>エン</t>
    </rPh>
    <phoneticPr fontId="1"/>
  </si>
  <si>
    <r>
      <rPr>
        <b/>
        <sz val="11"/>
        <rFont val="メイリオ"/>
        <family val="3"/>
        <charset val="128"/>
      </rPr>
      <t>a. PCメール(ファイル添付)</t>
    </r>
    <r>
      <rPr>
        <sz val="11"/>
        <rFont val="メイリオ"/>
        <family val="3"/>
        <charset val="128"/>
      </rPr>
      <t>　　b. スマホ1(Google Form)　　c. スマホ2(写真をメール送信)　d. スマホ3(テキスト送信)
e. FAX (03-3937-5815) ⇒ c.をご利用ください。</t>
    </r>
    <rPh sb="13" eb="15">
      <t>テンプ</t>
    </rPh>
    <rPh sb="48" eb="50">
      <t>シャシン</t>
    </rPh>
    <rPh sb="54" eb="56">
      <t>ソウシン</t>
    </rPh>
    <rPh sb="70" eb="72">
      <t>ソウシン</t>
    </rPh>
    <rPh sb="102" eb="104">
      <t>リヨウ</t>
    </rPh>
    <phoneticPr fontId="1"/>
  </si>
  <si>
    <r>
      <t>※2,3</t>
    </r>
    <r>
      <rPr>
        <b/>
        <sz val="10"/>
        <rFont val="メイリオ"/>
        <family val="3"/>
        <charset val="128"/>
      </rPr>
      <t xml:space="preserve"> </t>
    </r>
    <r>
      <rPr>
        <sz val="10"/>
        <rFont val="メイリオ"/>
        <family val="3"/>
        <charset val="128"/>
      </rPr>
      <t>記載内容が読み取れること、記入漏れが無いことをご確認下さい。</t>
    </r>
    <rPh sb="5" eb="9">
      <t>キサイナイヨウ</t>
    </rPh>
    <rPh sb="10" eb="11">
      <t>ヨ</t>
    </rPh>
    <rPh sb="12" eb="13">
      <t>ト</t>
    </rPh>
    <rPh sb="18" eb="20">
      <t>キニュウ</t>
    </rPh>
    <rPh sb="20" eb="21">
      <t>モ</t>
    </rPh>
    <rPh sb="23" eb="24">
      <t>ナ</t>
    </rPh>
    <rPh sb="29" eb="31">
      <t>カクニン</t>
    </rPh>
    <rPh sb="31" eb="32">
      <t>クダ</t>
    </rPh>
    <phoneticPr fontId="1"/>
  </si>
  <si>
    <r>
      <rPr>
        <sz val="11"/>
        <rFont val="メイリオ"/>
        <family val="3"/>
        <charset val="128"/>
      </rPr>
      <t>1:</t>
    </r>
    <r>
      <rPr>
        <b/>
        <sz val="11"/>
        <rFont val="メイリオ"/>
        <family val="3"/>
        <charset val="128"/>
      </rPr>
      <t>連盟Google Form</t>
    </r>
    <r>
      <rPr>
        <sz val="11"/>
        <rFont val="メイリオ"/>
        <family val="3"/>
        <charset val="128"/>
      </rPr>
      <t>に</t>
    </r>
    <r>
      <rPr>
        <b/>
        <sz val="11"/>
        <rFont val="メイリオ"/>
        <family val="3"/>
        <charset val="128"/>
      </rPr>
      <t>登録情報を記入</t>
    </r>
    <r>
      <rPr>
        <sz val="11"/>
        <rFont val="メイリオ"/>
        <family val="3"/>
        <charset val="128"/>
      </rPr>
      <t>して</t>
    </r>
    <r>
      <rPr>
        <b/>
        <sz val="11"/>
        <rFont val="メイリオ"/>
        <family val="3"/>
        <charset val="128"/>
      </rPr>
      <t>送信</t>
    </r>
    <r>
      <rPr>
        <sz val="11"/>
        <rFont val="メイリオ"/>
        <family val="3"/>
        <charset val="128"/>
      </rPr>
      <t>する。 ※1</t>
    </r>
    <r>
      <rPr>
        <b/>
        <sz val="11"/>
        <rFont val="メイリオ"/>
        <family val="3"/>
        <charset val="128"/>
      </rPr>
      <t xml:space="preserve"> </t>
    </r>
    <r>
      <rPr>
        <sz val="11"/>
        <rFont val="メイリオ"/>
        <family val="3"/>
        <charset val="128"/>
      </rPr>
      <t>別途ご案内します。
2:登録連絡書・登録申込書にご記入の上、スマホで写真を撮り、</t>
    </r>
    <r>
      <rPr>
        <b/>
        <sz val="11"/>
        <rFont val="メイリオ"/>
        <family val="3"/>
        <charset val="128"/>
      </rPr>
      <t>写真データをメール送信</t>
    </r>
    <r>
      <rPr>
        <sz val="11"/>
        <rFont val="メイリオ"/>
        <family val="3"/>
        <charset val="128"/>
      </rPr>
      <t>する。 ※2
3:登録連絡書・登録申込書の必要事項をスマホメールに</t>
    </r>
    <r>
      <rPr>
        <b/>
        <sz val="11"/>
        <rFont val="メイリオ"/>
        <family val="3"/>
        <charset val="128"/>
      </rPr>
      <t>全て漏れなくテキスト記入</t>
    </r>
    <r>
      <rPr>
        <sz val="11"/>
        <rFont val="メイリオ"/>
        <family val="3"/>
        <charset val="128"/>
      </rPr>
      <t>し</t>
    </r>
    <r>
      <rPr>
        <b/>
        <sz val="11"/>
        <rFont val="メイリオ"/>
        <family val="3"/>
        <charset val="128"/>
      </rPr>
      <t>送信</t>
    </r>
    <r>
      <rPr>
        <sz val="11"/>
        <rFont val="メイリオ"/>
        <family val="3"/>
        <charset val="128"/>
      </rPr>
      <t>する。 ※3</t>
    </r>
    <rPh sb="46" eb="48">
      <t>トウロク</t>
    </rPh>
    <rPh sb="48" eb="51">
      <t>レンラクショ</t>
    </rPh>
    <rPh sb="52" eb="54">
      <t>トウロク</t>
    </rPh>
    <rPh sb="54" eb="56">
      <t>モウシコミ</t>
    </rPh>
    <rPh sb="56" eb="57">
      <t>ショ</t>
    </rPh>
    <rPh sb="59" eb="61">
      <t>キニュウ</t>
    </rPh>
    <rPh sb="62" eb="63">
      <t>ウエ</t>
    </rPh>
    <rPh sb="68" eb="70">
      <t>シャシン</t>
    </rPh>
    <rPh sb="71" eb="72">
      <t>ト</t>
    </rPh>
    <rPh sb="74" eb="76">
      <t>シャシン</t>
    </rPh>
    <rPh sb="83" eb="85">
      <t>ソウシン</t>
    </rPh>
    <rPh sb="106" eb="110">
      <t>ヒツヨウジコウ</t>
    </rPh>
    <rPh sb="118" eb="119">
      <t>スベ</t>
    </rPh>
    <rPh sb="120" eb="121">
      <t>モ</t>
    </rPh>
    <rPh sb="128" eb="130">
      <t>キニュウ</t>
    </rPh>
    <rPh sb="131" eb="133">
      <t>ソウシン</t>
    </rPh>
    <phoneticPr fontId="1"/>
  </si>
  <si>
    <r>
      <t xml:space="preserve">申込専用アドレス宛( </t>
    </r>
    <r>
      <rPr>
        <b/>
        <sz val="14"/>
        <color theme="1"/>
        <rFont val="メイリオ"/>
        <family val="3"/>
        <charset val="128"/>
      </rPr>
      <t>registration</t>
    </r>
    <r>
      <rPr>
        <b/>
        <sz val="14"/>
        <rFont val="メイリオ"/>
        <family val="3"/>
        <charset val="128"/>
      </rPr>
      <t>@itabashi-ttf.tokyo</t>
    </r>
    <r>
      <rPr>
        <sz val="11"/>
        <rFont val="メイリオ"/>
        <family val="3"/>
        <charset val="128"/>
      </rPr>
      <t xml:space="preserve"> )に、メールでエクセルファイル(別紙①,別紙②)を送付して下さい。自動返信メールによる受付番号が発行されます。</t>
    </r>
    <rPh sb="59" eb="61">
      <t>ベッシ</t>
    </rPh>
    <rPh sb="63" eb="65">
      <t>ベッシ</t>
    </rPh>
    <phoneticPr fontId="1"/>
  </si>
  <si>
    <t>②ＰＣ</t>
    <phoneticPr fontId="1"/>
  </si>
  <si>
    <t>メールアドレス　　②ＰＣは電子ファイル送受信用</t>
    <rPh sb="13" eb="15">
      <t>デンシ</t>
    </rPh>
    <rPh sb="19" eb="22">
      <t>ソウジュシン</t>
    </rPh>
    <rPh sb="22" eb="23">
      <t>ヨウ</t>
    </rPh>
    <phoneticPr fontId="1"/>
  </si>
  <si>
    <r>
      <rPr>
        <b/>
        <sz val="12"/>
        <rFont val="メイリオ"/>
        <family val="3"/>
        <charset val="128"/>
      </rPr>
      <t>【在学】板橋区内</t>
    </r>
    <r>
      <rPr>
        <sz val="12"/>
        <rFont val="メイリオ"/>
        <family val="3"/>
        <charset val="128"/>
      </rPr>
      <t>の</t>
    </r>
    <r>
      <rPr>
        <b/>
        <sz val="12"/>
        <rFont val="メイリオ"/>
        <family val="3"/>
        <charset val="128"/>
      </rPr>
      <t>学校</t>
    </r>
    <r>
      <rPr>
        <sz val="12"/>
        <rFont val="メイリオ"/>
        <family val="3"/>
        <charset val="128"/>
      </rPr>
      <t>に</t>
    </r>
    <r>
      <rPr>
        <b/>
        <sz val="12"/>
        <rFont val="メイリオ"/>
        <family val="3"/>
        <charset val="128"/>
      </rPr>
      <t>在学</t>
    </r>
    <r>
      <rPr>
        <sz val="12"/>
        <rFont val="メイリオ"/>
        <family val="3"/>
        <charset val="128"/>
      </rPr>
      <t>している</t>
    </r>
    <r>
      <rPr>
        <b/>
        <sz val="12"/>
        <rFont val="メイリオ"/>
        <family val="3"/>
        <charset val="128"/>
      </rPr>
      <t>選手</t>
    </r>
    <phoneticPr fontId="1"/>
  </si>
  <si>
    <t>申込専用アドレス宛( registration@itabashi-ttf.tokyo )にエクセルファイル(別紙①,別紙②)を添付の上、メール送付して下さい。自動返信メールが送信され受付完了</t>
    <rPh sb="54" eb="56">
      <t>ベッシ</t>
    </rPh>
    <rPh sb="58" eb="60">
      <t>ベッシ</t>
    </rPh>
    <rPh sb="63" eb="65">
      <t>テンプ</t>
    </rPh>
    <rPh sb="66" eb="67">
      <t>ウエ</t>
    </rPh>
    <phoneticPr fontId="1"/>
  </si>
  <si>
    <r>
      <t>【在勤】板橋区内</t>
    </r>
    <r>
      <rPr>
        <sz val="12"/>
        <rFont val="メイリオ"/>
        <family val="3"/>
        <charset val="128"/>
      </rPr>
      <t>に</t>
    </r>
    <r>
      <rPr>
        <b/>
        <sz val="12"/>
        <rFont val="メイリオ"/>
        <family val="3"/>
        <charset val="128"/>
      </rPr>
      <t>勤務先</t>
    </r>
    <r>
      <rPr>
        <sz val="12"/>
        <rFont val="メイリオ"/>
        <family val="3"/>
        <charset val="128"/>
      </rPr>
      <t>がある選手</t>
    </r>
    <phoneticPr fontId="1"/>
  </si>
  <si>
    <r>
      <t>【在住】板橋区在住</t>
    </r>
    <r>
      <rPr>
        <sz val="12"/>
        <rFont val="メイリオ"/>
        <family val="3"/>
        <charset val="128"/>
      </rPr>
      <t>の選手</t>
    </r>
    <phoneticPr fontId="1"/>
  </si>
  <si>
    <r>
      <t>　</t>
    </r>
    <r>
      <rPr>
        <b/>
        <sz val="10"/>
        <rFont val="メイリオ"/>
        <family val="3"/>
        <charset val="128"/>
      </rPr>
      <t>a. PCメール(ファイル添付)</t>
    </r>
    <r>
      <rPr>
        <sz val="10"/>
        <rFont val="メイリオ"/>
        <family val="3"/>
        <charset val="128"/>
      </rPr>
      <t>　　b. スマホ1(Google Form)　　c. スマホ2(写真をメール送信)
　d. スマホ3(テキスト送信)　　 e. FAX (03-3937-5815) ⇒ c.をご利用ください。</t>
    </r>
    <phoneticPr fontId="1"/>
  </si>
  <si>
    <r>
      <t xml:space="preserve">(1) </t>
    </r>
    <r>
      <rPr>
        <b/>
        <u/>
        <sz val="10"/>
        <rFont val="メイリオ"/>
        <family val="3"/>
        <charset val="128"/>
      </rPr>
      <t>継続登録</t>
    </r>
    <r>
      <rPr>
        <sz val="10"/>
        <rFont val="メイリオ"/>
        <family val="3"/>
        <charset val="128"/>
      </rPr>
      <t>の場合、及び、</t>
    </r>
    <r>
      <rPr>
        <b/>
        <u/>
        <sz val="10"/>
        <rFont val="メイリオ"/>
        <family val="3"/>
        <charset val="128"/>
      </rPr>
      <t>変更が無い</t>
    </r>
    <r>
      <rPr>
        <sz val="10"/>
        <rFont val="メイリオ"/>
        <family val="3"/>
        <charset val="128"/>
      </rPr>
      <t>場合は、</t>
    </r>
    <r>
      <rPr>
        <b/>
        <u/>
        <sz val="10"/>
        <rFont val="メイリオ"/>
        <family val="3"/>
        <charset val="128"/>
      </rPr>
      <t>【別紙①】登録連絡書</t>
    </r>
    <r>
      <rPr>
        <sz val="10"/>
        <rFont val="メイリオ"/>
        <family val="3"/>
        <charset val="128"/>
      </rPr>
      <t>のみご提出下さい。</t>
    </r>
    <rPh sb="4" eb="6">
      <t>ケイゾク</t>
    </rPh>
    <rPh sb="9" eb="11">
      <t>バアイ</t>
    </rPh>
    <rPh sb="12" eb="13">
      <t>オヨ</t>
    </rPh>
    <rPh sb="29" eb="31">
      <t>トウロク</t>
    </rPh>
    <rPh sb="31" eb="33">
      <t>レンラク</t>
    </rPh>
    <rPh sb="33" eb="34">
      <t>ショ</t>
    </rPh>
    <rPh sb="37" eb="39">
      <t>テイシュツ</t>
    </rPh>
    <rPh sb="39" eb="40">
      <t>クダ</t>
    </rPh>
    <phoneticPr fontId="1"/>
  </si>
  <si>
    <t>(3) 個人登録の場合は、【別紙③】のみご提出下さい。</t>
    <rPh sb="4" eb="6">
      <t>コジン</t>
    </rPh>
    <rPh sb="6" eb="8">
      <t>トウロク</t>
    </rPh>
    <rPh sb="9" eb="11">
      <t>バアイ</t>
    </rPh>
    <rPh sb="14" eb="16">
      <t>ベッシ</t>
    </rPh>
    <rPh sb="21" eb="23">
      <t>テイシュツ</t>
    </rPh>
    <rPh sb="23" eb="24">
      <t>クダ</t>
    </rPh>
    <phoneticPr fontId="1"/>
  </si>
  <si>
    <r>
      <t>(4) 提出先：申込専用メールアドレス</t>
    </r>
    <r>
      <rPr>
        <sz val="10"/>
        <color theme="1"/>
        <rFont val="メイリオ"/>
        <family val="3"/>
        <charset val="128"/>
      </rPr>
      <t xml:space="preserve"> </t>
    </r>
    <r>
      <rPr>
        <b/>
        <sz val="10"/>
        <color theme="1"/>
        <rFont val="メイリオ"/>
        <family val="3"/>
        <charset val="128"/>
      </rPr>
      <t>registration</t>
    </r>
    <r>
      <rPr>
        <sz val="10"/>
        <rFont val="メイリオ"/>
        <family val="3"/>
        <charset val="128"/>
      </rPr>
      <t>@itabashi-ttf.tokyo</t>
    </r>
    <rPh sb="4" eb="6">
      <t>テイシュツ</t>
    </rPh>
    <rPh sb="6" eb="7">
      <t>サキ</t>
    </rPh>
    <rPh sb="8" eb="10">
      <t>モウシコミ</t>
    </rPh>
    <rPh sb="10" eb="12">
      <t>センヨウ</t>
    </rPh>
    <phoneticPr fontId="1"/>
  </si>
  <si>
    <t>(5) スマホから連盟Google Formsに項目を記入して提出(送信)することも可能です。</t>
    <rPh sb="34" eb="36">
      <t>ソウシン</t>
    </rPh>
    <phoneticPr fontId="1"/>
  </si>
  <si>
    <t>(6) 事務作業効率化の為、極力、メールかスマホによる申込みにご協力をお願いいたします。</t>
    <phoneticPr fontId="1"/>
  </si>
  <si>
    <t>「 板橋区卓球連盟規約 第２章・第６章、同細則第２章・第３章 」</t>
    <phoneticPr fontId="1"/>
  </si>
  <si>
    <t>　b. 個人会員　２，０００円／人</t>
    <phoneticPr fontId="1"/>
  </si>
  <si>
    <t>1. 年間登録費(更新)　※１チームは４名以上から１０名以内のこと。
　a. 団体会員　６，０００円／チーム (５名まで)</t>
    <rPh sb="9" eb="11">
      <t>コウシン</t>
    </rPh>
    <rPh sb="20" eb="21">
      <t>メイ</t>
    </rPh>
    <rPh sb="21" eb="23">
      <t>イジョウ</t>
    </rPh>
    <rPh sb="27" eb="28">
      <t>メイ</t>
    </rPh>
    <rPh sb="28" eb="30">
      <t>イナイ</t>
    </rPh>
    <rPh sb="57" eb="58">
      <t>メイ</t>
    </rPh>
    <phoneticPr fontId="1"/>
  </si>
  <si>
    <r>
      <rPr>
        <sz val="10"/>
        <rFont val="メイリオ"/>
        <family val="3"/>
        <charset val="128"/>
      </rPr>
      <t>1:</t>
    </r>
    <r>
      <rPr>
        <b/>
        <sz val="10"/>
        <rFont val="メイリオ"/>
        <family val="3"/>
        <charset val="128"/>
      </rPr>
      <t>連盟Google Form</t>
    </r>
    <r>
      <rPr>
        <sz val="10"/>
        <rFont val="メイリオ"/>
        <family val="3"/>
        <charset val="128"/>
      </rPr>
      <t>に</t>
    </r>
    <r>
      <rPr>
        <b/>
        <sz val="10"/>
        <rFont val="メイリオ"/>
        <family val="3"/>
        <charset val="128"/>
      </rPr>
      <t>登録情報を記入</t>
    </r>
    <r>
      <rPr>
        <sz val="10"/>
        <rFont val="メイリオ"/>
        <family val="3"/>
        <charset val="128"/>
      </rPr>
      <t>して</t>
    </r>
    <r>
      <rPr>
        <b/>
        <sz val="10"/>
        <rFont val="メイリオ"/>
        <family val="3"/>
        <charset val="128"/>
      </rPr>
      <t>送信</t>
    </r>
    <r>
      <rPr>
        <sz val="10"/>
        <rFont val="メイリオ"/>
        <family val="3"/>
        <charset val="128"/>
      </rPr>
      <t>する。 ※1 別途ご案内します。</t>
    </r>
    <phoneticPr fontId="1"/>
  </si>
  <si>
    <r>
      <rPr>
        <sz val="10"/>
        <rFont val="メイリオ"/>
        <family val="3"/>
        <charset val="128"/>
      </rPr>
      <t>2:登録連絡書・登録申込書にご記入の上、スマホで写真を撮り、</t>
    </r>
    <r>
      <rPr>
        <b/>
        <sz val="10"/>
        <rFont val="メイリオ"/>
        <family val="3"/>
        <charset val="128"/>
      </rPr>
      <t>写真データをメール送信</t>
    </r>
    <r>
      <rPr>
        <sz val="10"/>
        <rFont val="メイリオ"/>
        <family val="3"/>
        <charset val="128"/>
      </rPr>
      <t>する。 ※2</t>
    </r>
    <rPh sb="2" eb="4">
      <t>トウロク</t>
    </rPh>
    <rPh sb="4" eb="7">
      <t>レンラクショ</t>
    </rPh>
    <rPh sb="8" eb="10">
      <t>トウロク</t>
    </rPh>
    <rPh sb="10" eb="12">
      <t>モウシコミ</t>
    </rPh>
    <rPh sb="12" eb="13">
      <t>ショ</t>
    </rPh>
    <rPh sb="15" eb="17">
      <t>キニュウ</t>
    </rPh>
    <rPh sb="18" eb="19">
      <t>ウエ</t>
    </rPh>
    <rPh sb="24" eb="26">
      <t>シャシン</t>
    </rPh>
    <rPh sb="27" eb="28">
      <t>ト</t>
    </rPh>
    <rPh sb="30" eb="32">
      <t>シャシン</t>
    </rPh>
    <rPh sb="39" eb="41">
      <t>ソウシン</t>
    </rPh>
    <phoneticPr fontId="1"/>
  </si>
  <si>
    <r>
      <rPr>
        <sz val="10"/>
        <rFont val="メイリオ"/>
        <family val="3"/>
        <charset val="128"/>
      </rPr>
      <t>3:登録連絡書・登録申込書の必要事項をスマホメールに</t>
    </r>
    <r>
      <rPr>
        <b/>
        <sz val="10"/>
        <rFont val="メイリオ"/>
        <family val="3"/>
        <charset val="128"/>
      </rPr>
      <t>全て漏れなくテキスト記入</t>
    </r>
    <r>
      <rPr>
        <sz val="10"/>
        <rFont val="メイリオ"/>
        <family val="3"/>
        <charset val="128"/>
      </rPr>
      <t>し</t>
    </r>
    <r>
      <rPr>
        <b/>
        <sz val="10"/>
        <rFont val="メイリオ"/>
        <family val="3"/>
        <charset val="128"/>
      </rPr>
      <t>送信</t>
    </r>
    <r>
      <rPr>
        <sz val="10"/>
        <rFont val="メイリオ"/>
        <family val="3"/>
        <charset val="128"/>
      </rPr>
      <t>する。 ※3</t>
    </r>
    <rPh sb="14" eb="18">
      <t>ヒツヨウジコウ</t>
    </rPh>
    <rPh sb="26" eb="27">
      <t>スベ</t>
    </rPh>
    <rPh sb="28" eb="29">
      <t>モ</t>
    </rPh>
    <rPh sb="36" eb="38">
      <t>キニュウ</t>
    </rPh>
    <rPh sb="39" eb="41">
      <t>ソウシン</t>
    </rPh>
    <phoneticPr fontId="1"/>
  </si>
  <si>
    <t>申請日:令和  　年 　 月 　 日</t>
    <rPh sb="0" eb="2">
      <t>シンセイ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1"/>
  </si>
  <si>
    <t>団体登録提出書類</t>
    <rPh sb="0" eb="2">
      <t>ダンタイ</t>
    </rPh>
    <rPh sb="2" eb="4">
      <t>トウロク</t>
    </rPh>
    <rPh sb="4" eb="6">
      <t>テイシュツ</t>
    </rPh>
    <rPh sb="6" eb="8">
      <t>ショルイ</t>
    </rPh>
    <phoneticPr fontId="1"/>
  </si>
  <si>
    <r>
      <t>【別紙①】</t>
    </r>
    <r>
      <rPr>
        <u/>
        <sz val="20"/>
        <rFont val="メイリオ"/>
        <family val="3"/>
        <charset val="128"/>
      </rPr>
      <t>令和５年度(2023年度)・板橋区卓球連盟・</t>
    </r>
    <r>
      <rPr>
        <b/>
        <u/>
        <sz val="20"/>
        <rFont val="メイリオ"/>
        <family val="3"/>
        <charset val="128"/>
      </rPr>
      <t>団体登録連絡書</t>
    </r>
    <rPh sb="15" eb="17">
      <t>ネンド</t>
    </rPh>
    <rPh sb="27" eb="29">
      <t>ダンタイ</t>
    </rPh>
    <phoneticPr fontId="1"/>
  </si>
  <si>
    <t>【別紙①】団体登録連絡書</t>
    <rPh sb="5" eb="7">
      <t>ダンタイ</t>
    </rPh>
    <rPh sb="9" eb="11">
      <t>レンラク</t>
    </rPh>
    <rPh sb="11" eb="12">
      <t>ショ</t>
    </rPh>
    <phoneticPr fontId="1"/>
  </si>
  <si>
    <t>【別紙②】団体登録申込書</t>
    <rPh sb="5" eb="7">
      <t>ダンタイ</t>
    </rPh>
    <phoneticPr fontId="1"/>
  </si>
  <si>
    <r>
      <rPr>
        <sz val="12"/>
        <rFont val="メイリオ"/>
        <family val="3"/>
        <charset val="128"/>
      </rPr>
      <t>前年度</t>
    </r>
    <r>
      <rPr>
        <b/>
        <sz val="12"/>
        <rFont val="メイリオ"/>
        <family val="3"/>
        <charset val="128"/>
      </rPr>
      <t>【団体登録申込書】</t>
    </r>
    <r>
      <rPr>
        <sz val="12"/>
        <rFont val="メイリオ"/>
        <family val="3"/>
        <charset val="128"/>
      </rPr>
      <t>の確認</t>
    </r>
    <rPh sb="0" eb="3">
      <t>ゼンネンド</t>
    </rPh>
    <rPh sb="4" eb="6">
      <t>ダンタイ</t>
    </rPh>
    <rPh sb="6" eb="8">
      <t>トウロク</t>
    </rPh>
    <rPh sb="8" eb="10">
      <t>モウシコミ</t>
    </rPh>
    <rPh sb="10" eb="11">
      <t>ショ</t>
    </rPh>
    <rPh sb="13" eb="15">
      <t>カクニン</t>
    </rPh>
    <phoneticPr fontId="1"/>
  </si>
  <si>
    <r>
      <t xml:space="preserve">(2) </t>
    </r>
    <r>
      <rPr>
        <b/>
        <u/>
        <sz val="10"/>
        <rFont val="メイリオ"/>
        <family val="3"/>
        <charset val="128"/>
      </rPr>
      <t>新規登録</t>
    </r>
    <r>
      <rPr>
        <sz val="10"/>
        <rFont val="メイリオ"/>
        <family val="3"/>
        <charset val="128"/>
      </rPr>
      <t>の場合、或いは、</t>
    </r>
    <r>
      <rPr>
        <b/>
        <u/>
        <sz val="10"/>
        <rFont val="メイリオ"/>
        <family val="3"/>
        <charset val="128"/>
      </rPr>
      <t>継続登録</t>
    </r>
    <r>
      <rPr>
        <sz val="10"/>
        <rFont val="メイリオ"/>
        <family val="3"/>
        <charset val="128"/>
      </rPr>
      <t>で</t>
    </r>
    <r>
      <rPr>
        <b/>
        <u/>
        <sz val="10"/>
        <rFont val="メイリオ"/>
        <family val="3"/>
        <charset val="128"/>
      </rPr>
      <t>令和４年度団体登録申込書</t>
    </r>
    <r>
      <rPr>
        <sz val="10"/>
        <rFont val="メイリオ"/>
        <family val="3"/>
        <charset val="128"/>
      </rPr>
      <t>の</t>
    </r>
    <r>
      <rPr>
        <b/>
        <u/>
        <sz val="10"/>
        <rFont val="メイリオ"/>
        <family val="3"/>
        <charset val="128"/>
      </rPr>
      <t>記載内容</t>
    </r>
    <r>
      <rPr>
        <u/>
        <sz val="10"/>
        <rFont val="メイリオ"/>
        <family val="3"/>
        <charset val="128"/>
      </rPr>
      <t>に</t>
    </r>
    <r>
      <rPr>
        <b/>
        <u/>
        <sz val="10"/>
        <rFont val="メイリオ"/>
        <family val="3"/>
        <charset val="128"/>
      </rPr>
      <t>変更がある</t>
    </r>
    <r>
      <rPr>
        <sz val="10"/>
        <rFont val="メイリオ"/>
        <family val="3"/>
        <charset val="128"/>
      </rPr>
      <t xml:space="preserve">場合は、
</t>
    </r>
    <r>
      <rPr>
        <b/>
        <sz val="10"/>
        <rFont val="メイリオ"/>
        <family val="3"/>
        <charset val="128"/>
      </rPr>
      <t>　　【別紙①】登録連絡書</t>
    </r>
    <r>
      <rPr>
        <sz val="10"/>
        <rFont val="メイリオ"/>
        <family val="3"/>
        <charset val="128"/>
      </rPr>
      <t>と</t>
    </r>
    <r>
      <rPr>
        <b/>
        <sz val="10"/>
        <rFont val="メイリオ"/>
        <family val="3"/>
        <charset val="128"/>
      </rPr>
      <t>【別紙②】登録申込書</t>
    </r>
    <r>
      <rPr>
        <sz val="10"/>
        <rFont val="メイリオ"/>
        <family val="3"/>
        <charset val="128"/>
      </rPr>
      <t>の２つを</t>
    </r>
    <r>
      <rPr>
        <b/>
        <sz val="10"/>
        <rFont val="メイリオ"/>
        <family val="3"/>
        <charset val="128"/>
      </rPr>
      <t>必ずご提出下さい。</t>
    </r>
    <rPh sb="16" eb="18">
      <t>ケイゾク</t>
    </rPh>
    <rPh sb="18" eb="20">
      <t>トウロク</t>
    </rPh>
    <rPh sb="21" eb="23">
      <t>レイワ</t>
    </rPh>
    <rPh sb="24" eb="26">
      <t>ネンド</t>
    </rPh>
    <rPh sb="28" eb="30">
      <t>トウロク</t>
    </rPh>
    <rPh sb="30" eb="33">
      <t>モウシコミショ</t>
    </rPh>
    <rPh sb="34" eb="36">
      <t>キサイ</t>
    </rPh>
    <rPh sb="76" eb="77">
      <t>カナラ</t>
    </rPh>
    <phoneticPr fontId="1"/>
  </si>
  <si>
    <t>　　※６名以上は１名につき５００円を加算</t>
    <rPh sb="4" eb="5">
      <t>メイ</t>
    </rPh>
    <rPh sb="5" eb="7">
      <t>イジョウ</t>
    </rPh>
    <rPh sb="9" eb="10">
      <t>メイ</t>
    </rPh>
    <rPh sb="16" eb="17">
      <t>エン</t>
    </rPh>
    <rPh sb="18" eb="20">
      <t>カサン</t>
    </rPh>
    <phoneticPr fontId="1"/>
  </si>
  <si>
    <t>　　※【区外】選手(1チーム2名以内)は1名につき５００円を加算。</t>
    <phoneticPr fontId="1"/>
  </si>
  <si>
    <t>　　　　但し、会長が特に認めた者(連盟登録5年以上)を除く。</t>
    <phoneticPr fontId="1"/>
  </si>
  <si>
    <t>※お願い：団体名(代表者名)や、個人登録者名がわかるように記入して下さい。</t>
    <phoneticPr fontId="1"/>
  </si>
  <si>
    <t>記入例) 『イタタクスズキトウロク』『キシダトウロク』</t>
    <phoneticPr fontId="1"/>
  </si>
  <si>
    <r>
      <t>必ず、</t>
    </r>
    <r>
      <rPr>
        <b/>
        <sz val="10"/>
        <rFont val="メイリオ"/>
        <family val="3"/>
        <charset val="128"/>
      </rPr>
      <t>氏名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生年月日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自宅住所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電話番号</t>
    </r>
    <r>
      <rPr>
        <sz val="10"/>
        <rFont val="メイリオ"/>
        <family val="3"/>
        <charset val="128"/>
      </rPr>
      <t>をご記入下さい。</t>
    </r>
    <rPh sb="0" eb="1">
      <t>カナラ</t>
    </rPh>
    <rPh sb="16" eb="18">
      <t>デンワ</t>
    </rPh>
    <rPh sb="18" eb="20">
      <t>バンゴウ</t>
    </rPh>
    <rPh sb="22" eb="24">
      <t>キニュウ</t>
    </rPh>
    <rPh sb="24" eb="25">
      <t>クダ</t>
    </rPh>
    <phoneticPr fontId="1"/>
  </si>
  <si>
    <r>
      <t>高体連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日学連登録者</t>
    </r>
    <r>
      <rPr>
        <sz val="10"/>
        <rFont val="メイリオ"/>
        <family val="3"/>
        <charset val="128"/>
      </rPr>
      <t>は</t>
    </r>
    <r>
      <rPr>
        <b/>
        <sz val="10"/>
        <rFont val="メイリオ"/>
        <family val="3"/>
        <charset val="128"/>
      </rPr>
      <t>当連盟</t>
    </r>
    <r>
      <rPr>
        <sz val="10"/>
        <rFont val="メイリオ"/>
        <family val="3"/>
        <charset val="128"/>
      </rPr>
      <t>へは</t>
    </r>
    <r>
      <rPr>
        <b/>
        <sz val="10"/>
        <rFont val="メイリオ"/>
        <family val="3"/>
        <charset val="128"/>
      </rPr>
      <t>登録出来ません。</t>
    </r>
    <rPh sb="11" eb="12">
      <t>トウ</t>
    </rPh>
    <phoneticPr fontId="1"/>
  </si>
  <si>
    <r>
      <t>必ず、</t>
    </r>
    <r>
      <rPr>
        <b/>
        <sz val="10"/>
        <rFont val="メイリオ"/>
        <family val="3"/>
        <charset val="128"/>
      </rPr>
      <t>氏名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電話(携帯)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メールアドレス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自宅住所</t>
    </r>
    <r>
      <rPr>
        <sz val="10"/>
        <rFont val="メイリオ"/>
        <family val="3"/>
        <charset val="128"/>
      </rPr>
      <t>をご記入下さい。</t>
    </r>
    <rPh sb="9" eb="11">
      <t>ケイタイ</t>
    </rPh>
    <rPh sb="27" eb="29">
      <t>キニュウ</t>
    </rPh>
    <rPh sb="29" eb="30">
      <t>クダ</t>
    </rPh>
    <phoneticPr fontId="1"/>
  </si>
  <si>
    <r>
      <t>必ず、</t>
    </r>
    <r>
      <rPr>
        <b/>
        <sz val="10"/>
        <rFont val="メイリオ"/>
        <family val="3"/>
        <charset val="128"/>
      </rPr>
      <t>氏名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電話(携帯,自宅FAX)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メールアドレス</t>
    </r>
    <r>
      <rPr>
        <sz val="10"/>
        <rFont val="メイリオ"/>
        <family val="3"/>
        <charset val="128"/>
      </rPr>
      <t>をご記入下さい。メールアドレスは通常連絡が取れる携帯用と、電子ファイルを送受信出来るPC用をご記入下さい。携帯用で電子ファイルを送受信出来る場合はPC用は記入不要です。</t>
    </r>
    <rPh sb="9" eb="11">
      <t>ケイタイ</t>
    </rPh>
    <rPh sb="28" eb="30">
      <t>キニュウ</t>
    </rPh>
    <rPh sb="30" eb="31">
      <t>クダ</t>
    </rPh>
    <rPh sb="42" eb="44">
      <t>ツウジョウ</t>
    </rPh>
    <rPh sb="44" eb="46">
      <t>レンラク</t>
    </rPh>
    <rPh sb="47" eb="48">
      <t>ト</t>
    </rPh>
    <rPh sb="50" eb="52">
      <t>ケイタイ</t>
    </rPh>
    <rPh sb="52" eb="53">
      <t>ヨウ</t>
    </rPh>
    <rPh sb="55" eb="57">
      <t>デンシ</t>
    </rPh>
    <rPh sb="62" eb="65">
      <t>ソウジュシン</t>
    </rPh>
    <rPh sb="65" eb="67">
      <t>デキ</t>
    </rPh>
    <rPh sb="70" eb="71">
      <t>ヨウ</t>
    </rPh>
    <rPh sb="73" eb="75">
      <t>キニュウ</t>
    </rPh>
    <rPh sb="75" eb="76">
      <t>クダ</t>
    </rPh>
    <rPh sb="79" eb="82">
      <t>ケイタイヨウ</t>
    </rPh>
    <rPh sb="83" eb="85">
      <t>デンシ</t>
    </rPh>
    <rPh sb="90" eb="93">
      <t>ソウジュシン</t>
    </rPh>
    <rPh sb="93" eb="95">
      <t>デキ</t>
    </rPh>
    <rPh sb="96" eb="98">
      <t>バアイ</t>
    </rPh>
    <rPh sb="101" eb="102">
      <t>ヨウ</t>
    </rPh>
    <rPh sb="103" eb="105">
      <t>キニュウ</t>
    </rPh>
    <rPh sb="105" eb="107">
      <t>フヨウ</t>
    </rPh>
    <phoneticPr fontId="1"/>
  </si>
  <si>
    <r>
      <rPr>
        <b/>
        <sz val="12"/>
        <rFont val="メイリオ"/>
        <family val="3"/>
        <charset val="128"/>
      </rPr>
      <t>【継続】</t>
    </r>
    <r>
      <rPr>
        <sz val="12"/>
        <rFont val="メイリオ"/>
        <family val="3"/>
        <charset val="128"/>
      </rPr>
      <t>前年度までに</t>
    </r>
    <r>
      <rPr>
        <b/>
        <u/>
        <sz val="12"/>
        <rFont val="メイリオ"/>
        <family val="3"/>
        <charset val="128"/>
      </rPr>
      <t>５年以上継続して登録承認</t>
    </r>
    <r>
      <rPr>
        <sz val="12"/>
        <rFont val="メイリオ"/>
        <family val="3"/>
        <charset val="128"/>
      </rPr>
      <t>を受け、現在、</t>
    </r>
    <r>
      <rPr>
        <b/>
        <u/>
        <sz val="12"/>
        <rFont val="メイリオ"/>
        <family val="3"/>
        <charset val="128"/>
      </rPr>
      <t>区内在住/在勤/在学</t>
    </r>
    <r>
      <rPr>
        <u/>
        <sz val="12"/>
        <rFont val="メイリオ"/>
        <family val="3"/>
        <charset val="128"/>
      </rPr>
      <t>のいづれにも</t>
    </r>
    <r>
      <rPr>
        <b/>
        <u/>
        <sz val="12"/>
        <rFont val="メイリオ"/>
        <family val="3"/>
        <charset val="128"/>
      </rPr>
      <t>該当せず</t>
    </r>
    <r>
      <rPr>
        <sz val="12"/>
        <rFont val="メイリオ"/>
        <family val="3"/>
        <charset val="128"/>
      </rPr>
      <t>、今年度</t>
    </r>
    <r>
      <rPr>
        <b/>
        <u/>
        <sz val="12"/>
        <rFont val="メイリオ"/>
        <family val="3"/>
        <charset val="128"/>
      </rPr>
      <t>登録</t>
    </r>
    <r>
      <rPr>
        <u/>
        <sz val="12"/>
        <rFont val="メイリオ"/>
        <family val="3"/>
        <charset val="128"/>
      </rPr>
      <t>を</t>
    </r>
    <r>
      <rPr>
        <b/>
        <u/>
        <sz val="12"/>
        <rFont val="メイリオ"/>
        <family val="3"/>
        <charset val="128"/>
      </rPr>
      <t>希望</t>
    </r>
    <r>
      <rPr>
        <sz val="12"/>
        <rFont val="メイリオ"/>
        <family val="3"/>
        <charset val="128"/>
      </rPr>
      <t>し、</t>
    </r>
    <r>
      <rPr>
        <b/>
        <u/>
        <sz val="12"/>
        <rFont val="メイリオ"/>
        <family val="3"/>
        <charset val="128"/>
      </rPr>
      <t>会長が特に認めた</t>
    </r>
    <r>
      <rPr>
        <sz val="12"/>
        <rFont val="メイリオ"/>
        <family val="3"/>
        <charset val="128"/>
      </rPr>
      <t>選手</t>
    </r>
    <rPh sb="26" eb="28">
      <t>ゲンザイ</t>
    </rPh>
    <rPh sb="29" eb="31">
      <t>クナイ</t>
    </rPh>
    <rPh sb="53" eb="55">
      <t>トウロク</t>
    </rPh>
    <rPh sb="56" eb="58">
      <t>キボウ</t>
    </rPh>
    <rPh sb="68" eb="70">
      <t>センシュ</t>
    </rPh>
    <phoneticPr fontId="1"/>
  </si>
  <si>
    <r>
      <rPr>
        <b/>
        <sz val="10"/>
        <rFont val="メイリオ"/>
        <family val="3"/>
        <charset val="128"/>
      </rPr>
      <t>注意事項：城北五区</t>
    </r>
    <r>
      <rPr>
        <sz val="10"/>
        <rFont val="メイリオ"/>
        <family val="3"/>
        <charset val="128"/>
      </rPr>
      <t>(板橋区・練馬区・北区・豊島区・荒川区)</t>
    </r>
    <r>
      <rPr>
        <b/>
        <sz val="10"/>
        <rFont val="メイリオ"/>
        <family val="3"/>
        <charset val="128"/>
      </rPr>
      <t>内</t>
    </r>
    <r>
      <rPr>
        <sz val="10"/>
        <rFont val="メイリオ"/>
        <family val="3"/>
        <charset val="128"/>
      </rPr>
      <t>での</t>
    </r>
    <r>
      <rPr>
        <b/>
        <u/>
        <sz val="10"/>
        <rFont val="メイリオ"/>
        <family val="3"/>
        <charset val="128"/>
      </rPr>
      <t>二重登録</t>
    </r>
    <r>
      <rPr>
        <sz val="10"/>
        <rFont val="メイリオ"/>
        <family val="3"/>
        <charset val="128"/>
      </rPr>
      <t>は出来ません。</t>
    </r>
    <rPh sb="0" eb="4">
      <t>チュウイジコウ</t>
    </rPh>
    <rPh sb="37" eb="39">
      <t>デキ</t>
    </rPh>
    <phoneticPr fontId="1"/>
  </si>
  <si>
    <r>
      <rPr>
        <b/>
        <u/>
        <sz val="10"/>
        <rFont val="メイリオ"/>
        <family val="3"/>
        <charset val="128"/>
      </rPr>
      <t>練馬区</t>
    </r>
    <r>
      <rPr>
        <sz val="10"/>
        <rFont val="メイリオ"/>
        <family val="3"/>
        <charset val="128"/>
      </rPr>
      <t>/</t>
    </r>
    <r>
      <rPr>
        <b/>
        <u/>
        <sz val="10"/>
        <rFont val="メイリオ"/>
        <family val="3"/>
        <charset val="128"/>
      </rPr>
      <t>北区</t>
    </r>
    <r>
      <rPr>
        <sz val="10"/>
        <rFont val="メイリオ"/>
        <family val="3"/>
        <charset val="128"/>
      </rPr>
      <t>/</t>
    </r>
    <r>
      <rPr>
        <b/>
        <u/>
        <sz val="10"/>
        <rFont val="メイリオ"/>
        <family val="3"/>
        <charset val="128"/>
      </rPr>
      <t>豊島区</t>
    </r>
    <r>
      <rPr>
        <sz val="10"/>
        <rFont val="メイリオ"/>
        <family val="3"/>
        <charset val="128"/>
      </rPr>
      <t>/</t>
    </r>
    <r>
      <rPr>
        <b/>
        <u/>
        <sz val="10"/>
        <rFont val="メイリオ"/>
        <family val="3"/>
        <charset val="128"/>
      </rPr>
      <t>荒川区卓球連盟</t>
    </r>
    <r>
      <rPr>
        <sz val="10"/>
        <rFont val="メイリオ"/>
        <family val="3"/>
        <charset val="128"/>
      </rPr>
      <t>の</t>
    </r>
    <r>
      <rPr>
        <b/>
        <u/>
        <sz val="10"/>
        <rFont val="メイリオ"/>
        <family val="3"/>
        <charset val="128"/>
      </rPr>
      <t>登録選手</t>
    </r>
    <r>
      <rPr>
        <sz val="10"/>
        <rFont val="メイリオ"/>
        <family val="3"/>
        <charset val="128"/>
      </rPr>
      <t>は、当連盟には</t>
    </r>
    <r>
      <rPr>
        <b/>
        <sz val="10"/>
        <rFont val="メイリオ"/>
        <family val="3"/>
        <charset val="128"/>
      </rPr>
      <t>登録出来ません。</t>
    </r>
    <rPh sb="0" eb="3">
      <t>ネリマク</t>
    </rPh>
    <rPh sb="4" eb="6">
      <t>キタク</t>
    </rPh>
    <rPh sb="7" eb="10">
      <t>トシマク</t>
    </rPh>
    <rPh sb="11" eb="14">
      <t>アラカワク</t>
    </rPh>
    <rPh sb="14" eb="18">
      <t>タッキュウレンメイ</t>
    </rPh>
    <rPh sb="19" eb="23">
      <t>トウロクセンシュ</t>
    </rPh>
    <rPh sb="25" eb="28">
      <t>トウレンメイ</t>
    </rPh>
    <rPh sb="30" eb="32">
      <t>トウロク</t>
    </rPh>
    <rPh sb="32" eb="34">
      <t>デキ</t>
    </rPh>
    <phoneticPr fontId="1"/>
  </si>
  <si>
    <r>
      <t>"</t>
    </r>
    <r>
      <rPr>
        <u/>
        <sz val="11"/>
        <rFont val="メイリオ"/>
        <family val="3"/>
        <charset val="128"/>
      </rPr>
      <t>継続団体・変更無</t>
    </r>
    <r>
      <rPr>
        <sz val="11"/>
        <rFont val="メイリオ"/>
        <family val="3"/>
        <charset val="128"/>
      </rPr>
      <t>"、"</t>
    </r>
    <r>
      <rPr>
        <u/>
        <sz val="11"/>
        <rFont val="メイリオ"/>
        <family val="3"/>
        <charset val="128"/>
      </rPr>
      <t>継続団体・変更有</t>
    </r>
    <r>
      <rPr>
        <sz val="11"/>
        <rFont val="メイリオ"/>
        <family val="3"/>
        <charset val="128"/>
      </rPr>
      <t>"、"</t>
    </r>
    <r>
      <rPr>
        <u/>
        <sz val="11"/>
        <rFont val="メイリオ"/>
        <family val="3"/>
        <charset val="128"/>
      </rPr>
      <t>新規団体</t>
    </r>
    <r>
      <rPr>
        <sz val="11"/>
        <rFont val="メイリオ"/>
        <family val="3"/>
        <charset val="128"/>
      </rPr>
      <t>"のいづれかに○を記入(選択)してください。</t>
    </r>
    <rPh sb="1" eb="3">
      <t>ケイゾク</t>
    </rPh>
    <rPh sb="3" eb="5">
      <t>ダンタイ</t>
    </rPh>
    <rPh sb="6" eb="9">
      <t>ヘンコウナ</t>
    </rPh>
    <rPh sb="14" eb="16">
      <t>ダンタイ</t>
    </rPh>
    <rPh sb="19" eb="20">
      <t>ア</t>
    </rPh>
    <rPh sb="23" eb="25">
      <t>シンキ</t>
    </rPh>
    <rPh sb="25" eb="27">
      <t>ダンタイ</t>
    </rPh>
    <rPh sb="36" eb="38">
      <t>キニュウ</t>
    </rPh>
    <rPh sb="39" eb="41">
      <t>センタク</t>
    </rPh>
    <phoneticPr fontId="1"/>
  </si>
  <si>
    <r>
      <t>　例3) 継続団体(5名)に新規【区外】選手2名追加の場合:
　　　　年間登録費(\6,000)+新規登録費(500円x2名)+区外選手登録費(500円x2名)＝</t>
    </r>
    <r>
      <rPr>
        <b/>
        <sz val="10"/>
        <rFont val="メイリオ"/>
        <family val="3"/>
        <charset val="128"/>
      </rPr>
      <t>8,000円</t>
    </r>
    <rPh sb="1" eb="2">
      <t>レイ</t>
    </rPh>
    <rPh sb="5" eb="7">
      <t>ケイゾク</t>
    </rPh>
    <rPh sb="11" eb="12">
      <t>メイ</t>
    </rPh>
    <rPh sb="14" eb="16">
      <t>シンキ</t>
    </rPh>
    <rPh sb="17" eb="19">
      <t>クガイ</t>
    </rPh>
    <rPh sb="20" eb="22">
      <t>センシュ</t>
    </rPh>
    <rPh sb="24" eb="26">
      <t>ツイカ</t>
    </rPh>
    <rPh sb="27" eb="29">
      <t>バアイ</t>
    </rPh>
    <rPh sb="61" eb="62">
      <t>メイ</t>
    </rPh>
    <rPh sb="64" eb="66">
      <t>クガイ</t>
    </rPh>
    <rPh sb="66" eb="68">
      <t>センシュ</t>
    </rPh>
    <rPh sb="68" eb="71">
      <t>トウロクヒ</t>
    </rPh>
    <rPh sb="75" eb="76">
      <t>エン</t>
    </rPh>
    <rPh sb="78" eb="79">
      <t>メイ</t>
    </rPh>
    <phoneticPr fontId="1"/>
  </si>
  <si>
    <r>
      <rPr>
        <sz val="28"/>
        <rFont val="メイリオ"/>
        <family val="3"/>
        <charset val="128"/>
      </rPr>
      <t>令和５年度・板橋区卓球連盟・</t>
    </r>
    <r>
      <rPr>
        <b/>
        <sz val="28"/>
        <rFont val="メイリオ"/>
        <family val="3"/>
        <charset val="128"/>
      </rPr>
      <t>団体登録申込書</t>
    </r>
    <phoneticPr fontId="1"/>
  </si>
  <si>
    <t>〒174-0123　東京都板橋区徳丸11-12-13</t>
    <phoneticPr fontId="1"/>
  </si>
  <si>
    <t>ccc@bbb.com</t>
    <phoneticPr fontId="1"/>
  </si>
  <si>
    <t>継続して登録する団体は令和４年度【団体登録申込書】からの記載変更の有無を確認してください。</t>
    <rPh sb="0" eb="2">
      <t>ケイゾク</t>
    </rPh>
    <rPh sb="4" eb="6">
      <t>トウロク</t>
    </rPh>
    <rPh sb="8" eb="10">
      <t>ダンタイ</t>
    </rPh>
    <rPh sb="11" eb="13">
      <t>レイワ</t>
    </rPh>
    <rPh sb="14" eb="16">
      <t>ネンド</t>
    </rPh>
    <rPh sb="19" eb="21">
      <t>トウロク</t>
    </rPh>
    <rPh sb="21" eb="23">
      <t>モウシコミ</t>
    </rPh>
    <rPh sb="23" eb="24">
      <t>ショ</t>
    </rPh>
    <rPh sb="28" eb="30">
      <t>キサイ</t>
    </rPh>
    <rPh sb="30" eb="32">
      <t>ヘンコウ</t>
    </rPh>
    <rPh sb="33" eb="35">
      <t>ウム</t>
    </rPh>
    <rPh sb="36" eb="3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</si>
</sst>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$-411]gggee&quot;年&quot;mm&quot;月&quot;dd&quot;日&quot;;@"/>
    <numFmt numFmtId="177" formatCode="0&quot; 名&quot;"/>
    <numFmt numFmtId="178" formatCode="0&quot;人&quot;"/>
    <numFmt numFmtId="179" formatCode="&quot;¥&quot;#,##0_);[Red]\(&quot;¥&quot;#,##0\)"/>
    <numFmt numFmtId="180" formatCode="#,##0_ "/>
    <numFmt numFmtId="181" formatCode="&quot;※定期登録申込み期限: &quot;[$]ggge&quot;年&quot;m&quot;月&quot;d&quot;日(&quot;aaa&quot;)&quot;;@" x16r2:formatCode16="&quot;※定期登録申込み期限: &quot;[$-ja-JP-x-gannen]ggge&quot;年&quot;m&quot;月&quot;d&quot;日(&quot;aaa&quot;)&quot;;@"/>
  </numFmts>
  <fonts count="5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24"/>
      <name val="メイリオ"/>
      <family val="3"/>
      <charset val="128"/>
    </font>
    <font>
      <b/>
      <sz val="20"/>
      <name val="メイリオ"/>
      <family val="3"/>
      <charset val="128"/>
    </font>
    <font>
      <b/>
      <sz val="28"/>
      <name val="メイリオ"/>
      <family val="3"/>
      <charset val="128"/>
    </font>
    <font>
      <b/>
      <sz val="18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sz val="1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b/>
      <u/>
      <sz val="1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indexed="81"/>
      <name val="メイリオ"/>
      <family val="3"/>
      <charset val="128"/>
    </font>
    <font>
      <b/>
      <u/>
      <sz val="2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2"/>
      <color indexed="8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2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8"/>
      <name val="メイリオ"/>
      <family val="3"/>
      <charset val="128"/>
    </font>
    <font>
      <b/>
      <sz val="22"/>
      <name val="メイリオ"/>
      <family val="3"/>
      <charset val="128"/>
    </font>
    <font>
      <b/>
      <sz val="9"/>
      <name val="メイリオ"/>
      <family val="3"/>
      <charset val="128"/>
    </font>
    <font>
      <b/>
      <u/>
      <sz val="16"/>
      <name val="メイリオ"/>
      <family val="3"/>
      <charset val="128"/>
    </font>
    <font>
      <u/>
      <sz val="12"/>
      <name val="メイリオ"/>
      <family val="3"/>
      <charset val="128"/>
    </font>
    <font>
      <u/>
      <sz val="16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b/>
      <u/>
      <sz val="14"/>
      <name val="メイリオ"/>
      <family val="3"/>
      <charset val="128"/>
    </font>
    <font>
      <b/>
      <sz val="10"/>
      <color rgb="FF0000FF"/>
      <name val="メイリオ"/>
      <family val="3"/>
      <charset val="128"/>
    </font>
    <font>
      <sz val="16"/>
      <color indexed="8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u/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0" tint="-0.34998626667073579"/>
      <name val="メイリオ"/>
      <family val="3"/>
      <charset val="128"/>
    </font>
    <font>
      <sz val="16"/>
      <color theme="0" tint="-0.34998626667073579"/>
      <name val="メイリオ"/>
      <family val="3"/>
      <charset val="128"/>
    </font>
    <font>
      <sz val="10"/>
      <name val="ＭＳ Ｐゴシック"/>
      <family val="3"/>
      <charset val="128"/>
    </font>
    <font>
      <u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0" xfId="0" quotePrefix="1" applyFont="1" applyFill="1" applyAlignment="1">
      <alignment vertical="center"/>
    </xf>
    <xf numFmtId="0" fontId="2" fillId="2" borderId="51" xfId="0" quotePrefix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right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53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1"/>
    </xf>
    <xf numFmtId="176" fontId="5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55" xfId="0" quotePrefix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shrinkToFit="1"/>
    </xf>
    <xf numFmtId="0" fontId="2" fillId="2" borderId="49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indent="1"/>
    </xf>
    <xf numFmtId="176" fontId="5" fillId="2" borderId="8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indent="1"/>
    </xf>
    <xf numFmtId="176" fontId="5" fillId="2" borderId="13" xfId="0" applyNumberFormat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right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59" xfId="0" quotePrefix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center" indent="1"/>
    </xf>
    <xf numFmtId="176" fontId="5" fillId="2" borderId="61" xfId="0" applyNumberFormat="1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right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left" vertical="center" shrinkToFit="1"/>
    </xf>
    <xf numFmtId="0" fontId="2" fillId="2" borderId="64" xfId="0" applyFont="1" applyFill="1" applyBorder="1" applyAlignment="1">
      <alignment horizontal="center" vertical="center" shrinkToFit="1"/>
    </xf>
    <xf numFmtId="0" fontId="2" fillId="2" borderId="65" xfId="0" applyFont="1" applyFill="1" applyBorder="1" applyAlignment="1">
      <alignment horizontal="center" vertical="center" shrinkToFit="1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2" borderId="22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177" fontId="15" fillId="2" borderId="0" xfId="0" applyNumberFormat="1" applyFont="1" applyFill="1" applyAlignment="1">
      <alignment vertical="top"/>
    </xf>
    <xf numFmtId="0" fontId="15" fillId="2" borderId="0" xfId="0" applyFont="1" applyFill="1" applyAlignment="1">
      <alignment horizontal="right" vertical="top"/>
    </xf>
    <xf numFmtId="0" fontId="2" fillId="2" borderId="67" xfId="0" applyFont="1" applyFill="1" applyBorder="1" applyAlignment="1">
      <alignment horizontal="center" vertical="center" wrapText="1" shrinkToFit="1"/>
    </xf>
    <xf numFmtId="0" fontId="5" fillId="2" borderId="6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/>
    <xf numFmtId="0" fontId="5" fillId="2" borderId="31" xfId="0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centerContinuous" vertical="center" shrinkToFit="1"/>
    </xf>
    <xf numFmtId="49" fontId="5" fillId="2" borderId="17" xfId="0" applyNumberFormat="1" applyFont="1" applyFill="1" applyBorder="1" applyAlignment="1">
      <alignment horizontal="centerContinuous" vertical="center" shrinkToFit="1"/>
    </xf>
    <xf numFmtId="49" fontId="5" fillId="2" borderId="8" xfId="0" applyNumberFormat="1" applyFont="1" applyFill="1" applyBorder="1" applyAlignment="1">
      <alignment horizontal="centerContinuous" vertical="center" shrinkToFit="1"/>
    </xf>
    <xf numFmtId="49" fontId="5" fillId="2" borderId="19" xfId="0" applyNumberFormat="1" applyFont="1" applyFill="1" applyBorder="1" applyAlignment="1">
      <alignment horizontal="centerContinuous" vertical="center" shrinkToFit="1"/>
    </xf>
    <xf numFmtId="0" fontId="5" fillId="2" borderId="23" xfId="0" applyFont="1" applyFill="1" applyBorder="1" applyAlignment="1">
      <alignment horizontal="centerContinuous" vertical="center" shrinkToFit="1"/>
    </xf>
    <xf numFmtId="0" fontId="5" fillId="2" borderId="26" xfId="0" applyFont="1" applyFill="1" applyBorder="1" applyAlignment="1">
      <alignment horizontal="centerContinuous" vertical="center" shrinkToFit="1"/>
    </xf>
    <xf numFmtId="49" fontId="5" fillId="2" borderId="6" xfId="0" applyNumberFormat="1" applyFont="1" applyFill="1" applyBorder="1" applyAlignment="1">
      <alignment horizontal="centerContinuous" vertical="center" shrinkToFit="1"/>
    </xf>
    <xf numFmtId="49" fontId="5" fillId="2" borderId="18" xfId="0" applyNumberFormat="1" applyFont="1" applyFill="1" applyBorder="1" applyAlignment="1">
      <alignment horizontal="centerContinuous" vertical="center" shrinkToFit="1"/>
    </xf>
    <xf numFmtId="49" fontId="5" fillId="2" borderId="61" xfId="0" applyNumberFormat="1" applyFont="1" applyFill="1" applyBorder="1" applyAlignment="1">
      <alignment horizontal="centerContinuous" vertical="center" shrinkToFit="1"/>
    </xf>
    <xf numFmtId="49" fontId="5" fillId="2" borderId="63" xfId="0" applyNumberFormat="1" applyFont="1" applyFill="1" applyBorder="1" applyAlignment="1">
      <alignment horizontal="centerContinuous" vertical="center" shrinkToFit="1"/>
    </xf>
    <xf numFmtId="0" fontId="5" fillId="2" borderId="3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Continuous" vertical="center"/>
    </xf>
    <xf numFmtId="49" fontId="5" fillId="2" borderId="17" xfId="0" applyNumberFormat="1" applyFont="1" applyFill="1" applyBorder="1" applyAlignment="1">
      <alignment horizontal="centerContinuous" vertic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57" fontId="2" fillId="2" borderId="0" xfId="0" applyNumberFormat="1" applyFont="1" applyFill="1" applyAlignment="1">
      <alignment horizontal="center" vertical="center"/>
    </xf>
    <xf numFmtId="0" fontId="2" fillId="2" borderId="3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38" xfId="0" quotePrefix="1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25" fillId="2" borderId="0" xfId="0" applyFont="1" applyFill="1" applyAlignment="1">
      <alignment horizontal="right" vertical="center" wrapText="1"/>
    </xf>
    <xf numFmtId="0" fontId="5" fillId="2" borderId="78" xfId="0" applyFont="1" applyFill="1" applyBorder="1" applyAlignment="1">
      <alignment horizontal="right" vertical="center"/>
    </xf>
    <xf numFmtId="0" fontId="5" fillId="2" borderId="83" xfId="0" applyFont="1" applyFill="1" applyBorder="1" applyAlignment="1">
      <alignment horizontal="right" vertical="center"/>
    </xf>
    <xf numFmtId="0" fontId="5" fillId="2" borderId="84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shrinkToFit="1"/>
    </xf>
    <xf numFmtId="0" fontId="5" fillId="2" borderId="9" xfId="0" applyFont="1" applyFill="1" applyBorder="1" applyAlignment="1">
      <alignment horizontal="right" vertical="center" shrinkToFit="1"/>
    </xf>
    <xf numFmtId="0" fontId="5" fillId="2" borderId="86" xfId="0" applyFont="1" applyFill="1" applyBorder="1" applyAlignment="1">
      <alignment horizontal="right" vertical="center" wrapText="1"/>
    </xf>
    <xf numFmtId="0" fontId="5" fillId="2" borderId="40" xfId="0" applyFont="1" applyFill="1" applyBorder="1" applyAlignment="1">
      <alignment horizontal="right" vertical="center" shrinkToFit="1"/>
    </xf>
    <xf numFmtId="0" fontId="5" fillId="2" borderId="89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 shrinkToFit="1"/>
    </xf>
    <xf numFmtId="0" fontId="2" fillId="2" borderId="95" xfId="0" applyFont="1" applyFill="1" applyBorder="1" applyAlignment="1">
      <alignment horizontal="distributed" vertical="center" indent="6"/>
    </xf>
    <xf numFmtId="0" fontId="16" fillId="2" borderId="0" xfId="0" applyFont="1" applyFill="1" applyAlignment="1">
      <alignment horizontal="right"/>
    </xf>
    <xf numFmtId="0" fontId="2" fillId="2" borderId="0" xfId="0" applyFont="1" applyFill="1"/>
    <xf numFmtId="0" fontId="2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top"/>
    </xf>
    <xf numFmtId="0" fontId="2" fillId="2" borderId="23" xfId="0" applyFont="1" applyFill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21" fillId="2" borderId="0" xfId="0" applyFont="1" applyFill="1" applyAlignment="1">
      <alignment vertical="center"/>
    </xf>
    <xf numFmtId="0" fontId="16" fillId="2" borderId="0" xfId="0" applyFont="1" applyFill="1"/>
    <xf numFmtId="0" fontId="2" fillId="2" borderId="41" xfId="0" applyFont="1" applyFill="1" applyBorder="1" applyAlignment="1">
      <alignment horizontal="left" vertical="center" indent="1"/>
    </xf>
    <xf numFmtId="0" fontId="2" fillId="2" borderId="38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right" vertical="top"/>
    </xf>
    <xf numFmtId="0" fontId="3" fillId="2" borderId="77" xfId="0" applyFont="1" applyFill="1" applyBorder="1" applyAlignment="1">
      <alignment horizontal="left" vertical="center" wrapText="1" indent="1"/>
    </xf>
    <xf numFmtId="0" fontId="3" fillId="2" borderId="82" xfId="0" applyFont="1" applyFill="1" applyBorder="1" applyAlignment="1">
      <alignment horizontal="left" vertical="center" wrapText="1" indent="1"/>
    </xf>
    <xf numFmtId="0" fontId="20" fillId="2" borderId="77" xfId="0" applyFont="1" applyFill="1" applyBorder="1" applyAlignment="1">
      <alignment horizontal="left" vertical="center" wrapText="1" indent="1"/>
    </xf>
    <xf numFmtId="0" fontId="9" fillId="2" borderId="29" xfId="0" applyFont="1" applyFill="1" applyBorder="1" applyAlignment="1">
      <alignment horizontal="left" vertical="center" indent="1" shrinkToFit="1"/>
    </xf>
    <xf numFmtId="0" fontId="20" fillId="2" borderId="82" xfId="0" applyFont="1" applyFill="1" applyBorder="1" applyAlignment="1">
      <alignment horizontal="left" vertical="center" wrapText="1" indent="1"/>
    </xf>
    <xf numFmtId="0" fontId="16" fillId="2" borderId="32" xfId="0" applyFont="1" applyFill="1" applyBorder="1" applyAlignment="1">
      <alignment horizontal="distributed" vertical="center" justifyLastLine="1"/>
    </xf>
    <xf numFmtId="0" fontId="16" fillId="2" borderId="110" xfId="0" applyFont="1" applyFill="1" applyBorder="1" applyAlignment="1">
      <alignment horizontal="distributed" vertical="center" justifyLastLine="1"/>
    </xf>
    <xf numFmtId="0" fontId="16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6" fillId="2" borderId="34" xfId="0" applyFont="1" applyFill="1" applyBorder="1" applyAlignment="1">
      <alignment horizontal="left" vertical="center" indent="1"/>
    </xf>
    <xf numFmtId="0" fontId="18" fillId="2" borderId="23" xfId="0" applyFont="1" applyFill="1" applyBorder="1" applyAlignment="1">
      <alignment horizontal="left" vertical="top" indent="1"/>
    </xf>
    <xf numFmtId="0" fontId="18" fillId="2" borderId="25" xfId="0" applyFont="1" applyFill="1" applyBorder="1" applyAlignment="1">
      <alignment horizontal="left" vertical="top" indent="1"/>
    </xf>
    <xf numFmtId="0" fontId="16" fillId="2" borderId="66" xfId="0" applyFont="1" applyFill="1" applyBorder="1"/>
    <xf numFmtId="0" fontId="16" fillId="2" borderId="69" xfId="0" applyFont="1" applyFill="1" applyBorder="1" applyAlignment="1">
      <alignment horizontal="left" wrapText="1"/>
    </xf>
    <xf numFmtId="0" fontId="5" fillId="2" borderId="25" xfId="0" applyFont="1" applyFill="1" applyBorder="1" applyAlignment="1">
      <alignment horizontal="left" vertical="top" indent="1"/>
    </xf>
    <xf numFmtId="0" fontId="23" fillId="2" borderId="0" xfId="0" applyFont="1" applyFill="1" applyAlignment="1">
      <alignment horizontal="right" vertical="top" wrapText="1" indent="1"/>
    </xf>
    <xf numFmtId="0" fontId="7" fillId="2" borderId="0" xfId="0" applyFont="1" applyFill="1" applyAlignment="1">
      <alignment horizontal="right" vertical="center"/>
    </xf>
    <xf numFmtId="0" fontId="3" fillId="2" borderId="91" xfId="0" applyFont="1" applyFill="1" applyBorder="1" applyAlignment="1">
      <alignment horizontal="right" vertical="center" wrapText="1"/>
    </xf>
    <xf numFmtId="0" fontId="5" fillId="2" borderId="61" xfId="0" applyFont="1" applyFill="1" applyBorder="1" applyAlignment="1">
      <alignment horizontal="left" vertical="top" indent="1"/>
    </xf>
    <xf numFmtId="0" fontId="5" fillId="2" borderId="40" xfId="0" applyFont="1" applyFill="1" applyBorder="1" applyAlignment="1">
      <alignment horizontal="left" vertical="top" indent="1"/>
    </xf>
    <xf numFmtId="14" fontId="1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16" fillId="0" borderId="0" xfId="0" applyFont="1"/>
    <xf numFmtId="0" fontId="5" fillId="2" borderId="32" xfId="0" applyFont="1" applyFill="1" applyBorder="1" applyAlignment="1">
      <alignment horizontal="right" indent="1"/>
    </xf>
    <xf numFmtId="0" fontId="5" fillId="2" borderId="34" xfId="0" applyFont="1" applyFill="1" applyBorder="1" applyAlignment="1">
      <alignment horizontal="right" indent="1"/>
    </xf>
    <xf numFmtId="0" fontId="5" fillId="2" borderId="47" xfId="0" applyFont="1" applyFill="1" applyBorder="1" applyAlignment="1">
      <alignment horizontal="right" indent="1"/>
    </xf>
    <xf numFmtId="0" fontId="5" fillId="2" borderId="76" xfId="0" applyFont="1" applyFill="1" applyBorder="1" applyAlignment="1">
      <alignment horizontal="right" indent="1"/>
    </xf>
    <xf numFmtId="0" fontId="5" fillId="2" borderId="66" xfId="0" applyFont="1" applyFill="1" applyBorder="1" applyAlignment="1">
      <alignment horizontal="right" indent="1"/>
    </xf>
    <xf numFmtId="0" fontId="5" fillId="2" borderId="114" xfId="0" applyFont="1" applyFill="1" applyBorder="1" applyAlignment="1">
      <alignment horizontal="right" indent="1"/>
    </xf>
    <xf numFmtId="0" fontId="3" fillId="2" borderId="66" xfId="0" applyFont="1" applyFill="1" applyBorder="1" applyAlignment="1">
      <alignment horizontal="right" indent="1"/>
    </xf>
    <xf numFmtId="0" fontId="17" fillId="2" borderId="34" xfId="0" applyFont="1" applyFill="1" applyBorder="1" applyAlignment="1">
      <alignment horizontal="right" indent="1"/>
    </xf>
    <xf numFmtId="0" fontId="17" fillId="2" borderId="66" xfId="0" applyFont="1" applyFill="1" applyBorder="1" applyAlignment="1">
      <alignment horizontal="right" indent="1"/>
    </xf>
    <xf numFmtId="0" fontId="21" fillId="2" borderId="1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176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176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shrinkToFit="1"/>
      <protection locked="0"/>
    </xf>
    <xf numFmtId="0" fontId="5" fillId="2" borderId="23" xfId="0" applyFont="1" applyFill="1" applyBorder="1" applyAlignment="1" applyProtection="1">
      <alignment horizontal="centerContinuous" vertical="center" shrinkToFit="1"/>
      <protection locked="0"/>
    </xf>
    <xf numFmtId="0" fontId="5" fillId="2" borderId="26" xfId="0" applyFont="1" applyFill="1" applyBorder="1" applyAlignment="1" applyProtection="1">
      <alignment horizontal="centerContinuous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52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centerContinuous" vertical="center"/>
      <protection locked="0"/>
    </xf>
    <xf numFmtId="49" fontId="5" fillId="2" borderId="17" xfId="0" applyNumberFormat="1" applyFont="1" applyFill="1" applyBorder="1" applyAlignment="1" applyProtection="1">
      <alignment horizontal="centerContinuous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54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Continuous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Continuous" vertical="center" shrinkToFit="1"/>
      <protection locked="0"/>
    </xf>
    <xf numFmtId="0" fontId="2" fillId="2" borderId="56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centerContinuous" vertical="center" shrinkToFit="1"/>
      <protection locked="0"/>
    </xf>
    <xf numFmtId="49" fontId="5" fillId="2" borderId="19" xfId="0" applyNumberFormat="1" applyFont="1" applyFill="1" applyBorder="1" applyAlignment="1" applyProtection="1">
      <alignment horizontal="centerContinuous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18" fillId="2" borderId="113" xfId="0" applyFont="1" applyFill="1" applyBorder="1" applyAlignment="1">
      <alignment horizontal="left" vertical="top" indent="1"/>
    </xf>
    <xf numFmtId="0" fontId="16" fillId="2" borderId="38" xfId="0" applyFont="1" applyFill="1" applyBorder="1" applyAlignment="1">
      <alignment horizontal="left" vertical="center" indent="1"/>
    </xf>
    <xf numFmtId="0" fontId="5" fillId="2" borderId="38" xfId="0" applyFont="1" applyFill="1" applyBorder="1" applyAlignment="1">
      <alignment horizontal="left" vertical="top" indent="1"/>
    </xf>
    <xf numFmtId="0" fontId="8" fillId="2" borderId="38" xfId="0" applyFont="1" applyFill="1" applyBorder="1" applyAlignment="1">
      <alignment horizontal="left" vertical="center" indent="1"/>
    </xf>
    <xf numFmtId="14" fontId="16" fillId="2" borderId="38" xfId="0" applyNumberFormat="1" applyFont="1" applyFill="1" applyBorder="1" applyAlignment="1">
      <alignment horizontal="left" vertical="center" indent="1"/>
    </xf>
    <xf numFmtId="0" fontId="8" fillId="2" borderId="38" xfId="0" applyFont="1" applyFill="1" applyBorder="1" applyAlignment="1">
      <alignment horizontal="left" vertical="center"/>
    </xf>
    <xf numFmtId="0" fontId="21" fillId="2" borderId="0" xfId="0" applyFont="1" applyFill="1"/>
    <xf numFmtId="0" fontId="16" fillId="2" borderId="69" xfId="0" applyFont="1" applyFill="1" applyBorder="1" applyAlignment="1">
      <alignment horizontal="left"/>
    </xf>
    <xf numFmtId="0" fontId="18" fillId="2" borderId="46" xfId="0" applyFont="1" applyFill="1" applyBorder="1" applyAlignment="1">
      <alignment horizontal="left" vertical="center"/>
    </xf>
    <xf numFmtId="0" fontId="18" fillId="2" borderId="47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63" xfId="0" applyFont="1" applyFill="1" applyBorder="1" applyAlignment="1">
      <alignment horizontal="center" vertical="center" shrinkToFit="1"/>
    </xf>
    <xf numFmtId="0" fontId="18" fillId="2" borderId="73" xfId="0" applyFont="1" applyFill="1" applyBorder="1" applyAlignment="1">
      <alignment horizontal="center" vertical="center" shrinkToFit="1"/>
    </xf>
    <xf numFmtId="0" fontId="18" fillId="2" borderId="107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4" fillId="2" borderId="34" xfId="0" applyFont="1" applyFill="1" applyBorder="1" applyAlignment="1">
      <alignment horizontal="right" indent="1"/>
    </xf>
    <xf numFmtId="0" fontId="8" fillId="2" borderId="42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8" fillId="2" borderId="119" xfId="0" applyFont="1" applyFill="1" applyBorder="1" applyAlignment="1">
      <alignment horizontal="center" vertical="center" wrapText="1"/>
    </xf>
    <xf numFmtId="0" fontId="9" fillId="2" borderId="0" xfId="0" applyFont="1" applyFill="1"/>
    <xf numFmtId="0" fontId="7" fillId="2" borderId="10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17" fillId="2" borderId="41" xfId="0" applyFont="1" applyFill="1" applyBorder="1" applyAlignment="1">
      <alignment horizontal="left" vertical="center" indent="1"/>
    </xf>
    <xf numFmtId="0" fontId="17" fillId="2" borderId="40" xfId="0" applyFont="1" applyFill="1" applyBorder="1" applyAlignment="1">
      <alignment horizontal="left" vertical="center" indent="1"/>
    </xf>
    <xf numFmtId="0" fontId="17" fillId="2" borderId="42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>
      <alignment horizontal="center" vertical="center" shrinkToFit="1"/>
    </xf>
    <xf numFmtId="0" fontId="3" fillId="2" borderId="123" xfId="0" applyFont="1" applyFill="1" applyBorder="1" applyAlignment="1">
      <alignment horizontal="right" vertical="center" shrinkToFit="1"/>
    </xf>
    <xf numFmtId="0" fontId="18" fillId="2" borderId="103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79" fontId="2" fillId="2" borderId="1" xfId="0" applyNumberFormat="1" applyFont="1" applyFill="1" applyBorder="1"/>
    <xf numFmtId="178" fontId="2" fillId="2" borderId="1" xfId="0" applyNumberFormat="1" applyFont="1" applyFill="1" applyBorder="1"/>
    <xf numFmtId="0" fontId="5" fillId="2" borderId="113" xfId="0" applyFont="1" applyFill="1" applyBorder="1" applyAlignment="1">
      <alignment horizontal="left" vertical="top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right" vertical="center" indent="1"/>
    </xf>
    <xf numFmtId="0" fontId="18" fillId="2" borderId="13" xfId="0" applyFont="1" applyFill="1" applyBorder="1" applyAlignment="1">
      <alignment horizontal="left"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top" wrapText="1"/>
    </xf>
    <xf numFmtId="0" fontId="3" fillId="2" borderId="11" xfId="0" applyFont="1" applyFill="1" applyBorder="1" applyAlignment="1">
      <alignment horizontal="right" vertical="center" shrinkToFit="1"/>
    </xf>
    <xf numFmtId="0" fontId="4" fillId="2" borderId="89" xfId="0" applyFont="1" applyFill="1" applyBorder="1" applyAlignment="1">
      <alignment horizontal="right" vertical="center"/>
    </xf>
    <xf numFmtId="0" fontId="8" fillId="2" borderId="102" xfId="0" applyFont="1" applyFill="1" applyBorder="1" applyAlignment="1">
      <alignment horizontal="center" vertical="center"/>
    </xf>
    <xf numFmtId="0" fontId="8" fillId="2" borderId="101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indent="1"/>
    </xf>
    <xf numFmtId="0" fontId="17" fillId="2" borderId="39" xfId="0" applyFont="1" applyFill="1" applyBorder="1" applyAlignment="1">
      <alignment horizontal="left" vertical="center" indent="1"/>
    </xf>
    <xf numFmtId="5" fontId="32" fillId="2" borderId="0" xfId="0" applyNumberFormat="1" applyFont="1" applyFill="1" applyAlignment="1">
      <alignment horizontal="left" vertical="top" shrinkToFit="1"/>
    </xf>
    <xf numFmtId="14" fontId="16" fillId="2" borderId="72" xfId="0" applyNumberFormat="1" applyFont="1" applyFill="1" applyBorder="1" applyAlignment="1" applyProtection="1">
      <alignment horizontal="left" vertical="center" indent="1"/>
      <protection locked="0"/>
    </xf>
    <xf numFmtId="14" fontId="16" fillId="2" borderId="36" xfId="0" applyNumberFormat="1" applyFont="1" applyFill="1" applyBorder="1" applyAlignment="1" applyProtection="1">
      <alignment horizontal="left" vertical="center" indent="1"/>
      <protection locked="0"/>
    </xf>
    <xf numFmtId="14" fontId="16" fillId="2" borderId="113" xfId="0" applyNumberFormat="1" applyFont="1" applyFill="1" applyBorder="1" applyAlignment="1" applyProtection="1">
      <alignment horizontal="left" vertical="center" indent="1"/>
      <protection locked="0"/>
    </xf>
    <xf numFmtId="0" fontId="16" fillId="2" borderId="61" xfId="0" applyFont="1" applyFill="1" applyBorder="1" applyAlignment="1" applyProtection="1">
      <alignment horizontal="left" vertical="center" indent="1"/>
      <protection locked="0"/>
    </xf>
    <xf numFmtId="0" fontId="16" fillId="2" borderId="40" xfId="0" applyFont="1" applyFill="1" applyBorder="1" applyAlignment="1" applyProtection="1">
      <alignment horizontal="left" vertical="center" indent="1"/>
      <protection locked="0"/>
    </xf>
    <xf numFmtId="0" fontId="16" fillId="2" borderId="72" xfId="0" applyFont="1" applyFill="1" applyBorder="1" applyAlignment="1" applyProtection="1">
      <alignment horizontal="left" vertical="center" indent="1"/>
      <protection locked="0"/>
    </xf>
    <xf numFmtId="0" fontId="16" fillId="2" borderId="36" xfId="0" applyFont="1" applyFill="1" applyBorder="1" applyAlignment="1" applyProtection="1">
      <alignment horizontal="left" vertical="center" indent="1"/>
      <protection locked="0"/>
    </xf>
    <xf numFmtId="0" fontId="16" fillId="2" borderId="3" xfId="0" applyFont="1" applyFill="1" applyBorder="1" applyAlignment="1" applyProtection="1">
      <alignment horizontal="left" vertical="center" indent="1"/>
      <protection locked="0"/>
    </xf>
    <xf numFmtId="0" fontId="16" fillId="2" borderId="4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16" fillId="2" borderId="39" xfId="0" applyFont="1" applyFill="1" applyBorder="1" applyAlignment="1" applyProtection="1">
      <alignment horizontal="left" vertical="center" indent="1"/>
      <protection locked="0"/>
    </xf>
    <xf numFmtId="0" fontId="16" fillId="2" borderId="113" xfId="0" applyFont="1" applyFill="1" applyBorder="1" applyAlignment="1" applyProtection="1">
      <alignment horizontal="left" vertical="center" indent="1"/>
      <protection locked="0"/>
    </xf>
    <xf numFmtId="0" fontId="16" fillId="2" borderId="0" xfId="0" applyFont="1" applyFill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16" fillId="2" borderId="13" xfId="0" applyFont="1" applyFill="1" applyBorder="1" applyAlignment="1" applyProtection="1">
      <alignment horizontal="left" vertical="center" indent="1"/>
      <protection locked="0"/>
    </xf>
    <xf numFmtId="0" fontId="16" fillId="2" borderId="11" xfId="0" applyFont="1" applyFill="1" applyBorder="1" applyAlignment="1" applyProtection="1">
      <alignment horizontal="left" vertical="center" indent="1"/>
      <protection locked="0"/>
    </xf>
    <xf numFmtId="0" fontId="21" fillId="2" borderId="69" xfId="0" applyFont="1" applyFill="1" applyBorder="1" applyAlignment="1">
      <alignment horizontal="centerContinuous" wrapText="1"/>
    </xf>
    <xf numFmtId="0" fontId="16" fillId="2" borderId="69" xfId="0" applyFont="1" applyFill="1" applyBorder="1" applyAlignment="1">
      <alignment horizontal="centerContinuous" wrapText="1"/>
    </xf>
    <xf numFmtId="0" fontId="8" fillId="0" borderId="0" xfId="0" applyFont="1" applyAlignment="1">
      <alignment horizontal="right" vertical="top"/>
    </xf>
    <xf numFmtId="178" fontId="3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79" fontId="3" fillId="0" borderId="1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top"/>
    </xf>
    <xf numFmtId="180" fontId="3" fillId="0" borderId="11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0" fontId="16" fillId="2" borderId="74" xfId="0" applyFont="1" applyFill="1" applyBorder="1" applyAlignment="1">
      <alignment horizontal="centerContinuous" vertical="center"/>
    </xf>
    <xf numFmtId="0" fontId="16" fillId="2" borderId="36" xfId="0" applyFont="1" applyFill="1" applyBorder="1" applyAlignment="1">
      <alignment horizontal="centerContinuous" vertical="center"/>
    </xf>
    <xf numFmtId="0" fontId="16" fillId="2" borderId="75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111" xfId="0" applyFont="1" applyFill="1" applyBorder="1" applyAlignment="1">
      <alignment horizontal="centerContinuous" vertical="center"/>
    </xf>
    <xf numFmtId="0" fontId="16" fillId="2" borderId="40" xfId="0" applyFont="1" applyFill="1" applyBorder="1" applyAlignment="1">
      <alignment horizontal="centerContinuous" vertical="center"/>
    </xf>
    <xf numFmtId="0" fontId="16" fillId="2" borderId="72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1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horizontal="left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2" fillId="2" borderId="0" xfId="0" quotePrefix="1" applyFont="1" applyFill="1" applyAlignment="1">
      <alignment horizontal="right"/>
    </xf>
    <xf numFmtId="0" fontId="2" fillId="2" borderId="129" xfId="0" applyFont="1" applyFill="1" applyBorder="1" applyAlignment="1">
      <alignment horizontal="right" vertical="center"/>
    </xf>
    <xf numFmtId="178" fontId="2" fillId="2" borderId="130" xfId="0" applyNumberFormat="1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right" vertical="center"/>
    </xf>
    <xf numFmtId="178" fontId="2" fillId="2" borderId="58" xfId="0" applyNumberFormat="1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right" vertical="center"/>
    </xf>
    <xf numFmtId="178" fontId="2" fillId="2" borderId="61" xfId="0" applyNumberFormat="1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right" vertical="center"/>
    </xf>
    <xf numFmtId="0" fontId="2" fillId="2" borderId="107" xfId="0" applyFont="1" applyFill="1" applyBorder="1" applyAlignment="1">
      <alignment horizontal="right" vertical="center"/>
    </xf>
    <xf numFmtId="178" fontId="2" fillId="2" borderId="132" xfId="0" applyNumberFormat="1" applyFont="1" applyFill="1" applyBorder="1" applyAlignment="1">
      <alignment horizontal="center" vertical="center"/>
    </xf>
    <xf numFmtId="178" fontId="2" fillId="2" borderId="133" xfId="0" applyNumberFormat="1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right" vertical="center"/>
    </xf>
    <xf numFmtId="178" fontId="7" fillId="2" borderId="135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top" wrapText="1" indent="1"/>
    </xf>
    <xf numFmtId="0" fontId="18" fillId="2" borderId="0" xfId="0" applyFont="1" applyFill="1" applyAlignment="1">
      <alignment horizontal="left" vertical="top" wrapText="1" inden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9" fillId="2" borderId="10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/>
    </xf>
    <xf numFmtId="0" fontId="3" fillId="2" borderId="0" xfId="0" applyFont="1" applyFill="1"/>
    <xf numFmtId="0" fontId="17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/>
    <xf numFmtId="0" fontId="50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 indent="4"/>
    </xf>
    <xf numFmtId="0" fontId="5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5"/>
    </xf>
    <xf numFmtId="0" fontId="8" fillId="2" borderId="0" xfId="0" applyFont="1" applyFill="1"/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8" fillId="2" borderId="41" xfId="0" applyFont="1" applyFill="1" applyBorder="1" applyAlignment="1">
      <alignment horizontal="left" vertical="center" indent="1"/>
    </xf>
    <xf numFmtId="0" fontId="28" fillId="2" borderId="40" xfId="0" applyFont="1" applyFill="1" applyBorder="1" applyAlignment="1">
      <alignment horizontal="left" vertical="center" indent="1"/>
    </xf>
    <xf numFmtId="0" fontId="28" fillId="2" borderId="42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/>
    </xf>
    <xf numFmtId="0" fontId="39" fillId="2" borderId="0" xfId="0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wrapText="1" shrinkToFit="1"/>
    </xf>
    <xf numFmtId="0" fontId="16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 indent="3"/>
    </xf>
    <xf numFmtId="0" fontId="5" fillId="2" borderId="0" xfId="0" applyFont="1" applyFill="1" applyAlignment="1">
      <alignment horizontal="left" vertical="top" wrapText="1" indent="3"/>
    </xf>
    <xf numFmtId="0" fontId="16" fillId="2" borderId="0" xfId="0" applyFont="1" applyFill="1"/>
    <xf numFmtId="0" fontId="7" fillId="2" borderId="0" xfId="0" applyFont="1" applyFill="1" applyAlignment="1">
      <alignment horizontal="left" vertical="top" wrapText="1" indent="1"/>
    </xf>
    <xf numFmtId="0" fontId="2" fillId="2" borderId="0" xfId="0" applyFont="1" applyFill="1" applyAlignment="1">
      <alignment horizontal="left" vertical="top" wrapText="1" indent="1"/>
    </xf>
    <xf numFmtId="0" fontId="3" fillId="2" borderId="32" xfId="0" applyFont="1" applyFill="1" applyBorder="1" applyAlignment="1">
      <alignment horizontal="center" vertical="center" shrinkToFit="1"/>
    </xf>
    <xf numFmtId="0" fontId="8" fillId="2" borderId="109" xfId="0" applyFont="1" applyFill="1" applyBorder="1" applyAlignment="1">
      <alignment horizontal="center" vertical="center" shrinkToFit="1"/>
    </xf>
    <xf numFmtId="181" fontId="21" fillId="2" borderId="66" xfId="0" applyNumberFormat="1" applyFont="1" applyFill="1" applyBorder="1" applyAlignment="1">
      <alignment horizontal="center" vertical="center"/>
    </xf>
    <xf numFmtId="0" fontId="16" fillId="2" borderId="120" xfId="0" applyFont="1" applyFill="1" applyBorder="1" applyAlignment="1">
      <alignment horizontal="distributed" vertical="top" justifyLastLine="1"/>
    </xf>
    <xf numFmtId="0" fontId="16" fillId="2" borderId="94" xfId="0" applyFont="1" applyFill="1" applyBorder="1" applyAlignment="1">
      <alignment horizontal="distributed" vertical="top" justifyLastLine="1"/>
    </xf>
    <xf numFmtId="0" fontId="4" fillId="2" borderId="124" xfId="0" applyFont="1" applyFill="1" applyBorder="1" applyAlignment="1">
      <alignment horizontal="left" vertical="top" wrapText="1" indent="1"/>
    </xf>
    <xf numFmtId="0" fontId="4" fillId="2" borderId="66" xfId="0" applyFont="1" applyFill="1" applyBorder="1" applyAlignment="1">
      <alignment horizontal="left" vertical="top" wrapText="1" indent="1"/>
    </xf>
    <xf numFmtId="0" fontId="4" fillId="2" borderId="125" xfId="0" applyFont="1" applyFill="1" applyBorder="1" applyAlignment="1">
      <alignment horizontal="left" vertical="top" wrapText="1" indent="1"/>
    </xf>
    <xf numFmtId="0" fontId="37" fillId="2" borderId="111" xfId="0" applyFont="1" applyFill="1" applyBorder="1" applyAlignment="1">
      <alignment horizontal="center" vertical="center"/>
    </xf>
    <xf numFmtId="0" fontId="37" fillId="2" borderId="40" xfId="0" applyFont="1" applyFill="1" applyBorder="1" applyAlignment="1">
      <alignment horizontal="center" vertical="center"/>
    </xf>
    <xf numFmtId="0" fontId="13" fillId="2" borderId="46" xfId="0" applyFont="1" applyFill="1" applyBorder="1" applyAlignment="1" applyProtection="1">
      <alignment horizontal="center" vertical="distributed"/>
      <protection locked="0"/>
    </xf>
    <xf numFmtId="0" fontId="13" fillId="2" borderId="34" xfId="0" applyFont="1" applyFill="1" applyBorder="1" applyAlignment="1" applyProtection="1">
      <alignment horizontal="center" vertical="distributed"/>
      <protection locked="0"/>
    </xf>
    <xf numFmtId="0" fontId="13" fillId="2" borderId="13" xfId="0" applyFont="1" applyFill="1" applyBorder="1" applyAlignment="1" applyProtection="1">
      <alignment horizontal="center" vertical="distributed"/>
      <protection locked="0"/>
    </xf>
    <xf numFmtId="0" fontId="13" fillId="2" borderId="11" xfId="0" applyFont="1" applyFill="1" applyBorder="1" applyAlignment="1" applyProtection="1">
      <alignment horizontal="center" vertical="distributed"/>
      <protection locked="0"/>
    </xf>
    <xf numFmtId="0" fontId="13" fillId="2" borderId="61" xfId="0" applyFont="1" applyFill="1" applyBorder="1" applyAlignment="1" applyProtection="1">
      <alignment horizontal="center" vertical="distributed"/>
      <protection locked="0"/>
    </xf>
    <xf numFmtId="0" fontId="13" fillId="2" borderId="40" xfId="0" applyFont="1" applyFill="1" applyBorder="1" applyAlignment="1" applyProtection="1">
      <alignment horizontal="center" vertical="distributed"/>
      <protection locked="0"/>
    </xf>
    <xf numFmtId="0" fontId="16" fillId="2" borderId="92" xfId="0" applyFont="1" applyFill="1" applyBorder="1" applyAlignment="1">
      <alignment horizontal="distributed" vertical="center" wrapText="1" justifyLastLine="1"/>
    </xf>
    <xf numFmtId="0" fontId="16" fillId="2" borderId="93" xfId="0" applyFont="1" applyFill="1" applyBorder="1" applyAlignment="1">
      <alignment horizontal="distributed" vertical="center" justifyLastLine="1"/>
    </xf>
    <xf numFmtId="0" fontId="16" fillId="2" borderId="94" xfId="0" applyFont="1" applyFill="1" applyBorder="1" applyAlignment="1">
      <alignment horizontal="distributed" vertical="center" justifyLastLine="1"/>
    </xf>
    <xf numFmtId="0" fontId="37" fillId="2" borderId="32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48" fillId="2" borderId="92" xfId="0" applyFont="1" applyFill="1" applyBorder="1" applyAlignment="1">
      <alignment horizontal="center" vertical="center" wrapText="1"/>
    </xf>
    <xf numFmtId="0" fontId="48" fillId="2" borderId="93" xfId="0" applyFont="1" applyFill="1" applyBorder="1" applyAlignment="1">
      <alignment horizontal="center" vertical="center" wrapText="1"/>
    </xf>
    <xf numFmtId="0" fontId="48" fillId="2" borderId="94" xfId="0" applyFont="1" applyFill="1" applyBorder="1" applyAlignment="1">
      <alignment horizontal="center" vertical="center" wrapText="1"/>
    </xf>
    <xf numFmtId="0" fontId="49" fillId="2" borderId="58" xfId="0" applyFont="1" applyFill="1" applyBorder="1" applyAlignment="1">
      <alignment horizontal="center" vertical="center" wrapText="1"/>
    </xf>
    <xf numFmtId="0" fontId="49" fillId="2" borderId="13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6" fillId="2" borderId="93" xfId="0" applyFont="1" applyFill="1" applyBorder="1" applyAlignment="1">
      <alignment horizontal="distributed" vertical="center" wrapText="1" justifyLastLine="1"/>
    </xf>
    <xf numFmtId="0" fontId="13" fillId="2" borderId="118" xfId="0" applyFont="1" applyFill="1" applyBorder="1" applyAlignment="1">
      <alignment horizontal="center" vertical="distributed"/>
    </xf>
    <xf numFmtId="0" fontId="13" fillId="2" borderId="112" xfId="0" applyFont="1" applyFill="1" applyBorder="1" applyAlignment="1">
      <alignment horizontal="center" vertical="distributed"/>
    </xf>
    <xf numFmtId="0" fontId="27" fillId="2" borderId="32" xfId="0" applyFont="1" applyFill="1" applyBorder="1" applyAlignment="1">
      <alignment horizontal="center" vertical="center"/>
    </xf>
    <xf numFmtId="0" fontId="27" fillId="2" borderId="7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indent="1"/>
    </xf>
    <xf numFmtId="0" fontId="27" fillId="2" borderId="108" xfId="0" applyFont="1" applyFill="1" applyBorder="1" applyAlignment="1">
      <alignment horizontal="center" vertical="center"/>
    </xf>
    <xf numFmtId="0" fontId="27" fillId="2" borderId="69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left" vertical="center" indent="1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distributed" vertical="center" indent="2"/>
    </xf>
    <xf numFmtId="0" fontId="3" fillId="2" borderId="27" xfId="0" applyFont="1" applyFill="1" applyBorder="1" applyAlignment="1">
      <alignment horizontal="distributed" vertical="center" indent="2"/>
    </xf>
    <xf numFmtId="0" fontId="2" fillId="2" borderId="45" xfId="0" applyFont="1" applyFill="1" applyBorder="1" applyAlignment="1">
      <alignment horizontal="distributed" vertical="center" wrapText="1" indent="1"/>
    </xf>
    <xf numFmtId="0" fontId="2" fillId="2" borderId="21" xfId="0" applyFont="1" applyFill="1" applyBorder="1" applyAlignment="1">
      <alignment horizontal="distributed" vertical="center" indent="1"/>
    </xf>
    <xf numFmtId="0" fontId="2" fillId="2" borderId="46" xfId="0" applyFont="1" applyFill="1" applyBorder="1" applyAlignment="1">
      <alignment horizontal="distributed" vertical="center" indent="15"/>
    </xf>
    <xf numFmtId="0" fontId="2" fillId="2" borderId="34" xfId="0" applyFont="1" applyFill="1" applyBorder="1" applyAlignment="1">
      <alignment horizontal="distributed" vertical="center" indent="15"/>
    </xf>
    <xf numFmtId="0" fontId="2" fillId="2" borderId="47" xfId="0" applyFont="1" applyFill="1" applyBorder="1" applyAlignment="1">
      <alignment horizontal="distributed" vertical="center" indent="15"/>
    </xf>
    <xf numFmtId="0" fontId="3" fillId="2" borderId="104" xfId="0" applyFont="1" applyFill="1" applyBorder="1" applyAlignment="1">
      <alignment horizontal="left" vertical="center" indent="1"/>
    </xf>
    <xf numFmtId="0" fontId="3" fillId="2" borderId="105" xfId="0" applyFont="1" applyFill="1" applyBorder="1" applyAlignment="1">
      <alignment horizontal="left" vertical="center" indent="1"/>
    </xf>
    <xf numFmtId="0" fontId="3" fillId="2" borderId="115" xfId="0" applyFont="1" applyFill="1" applyBorder="1" applyAlignment="1">
      <alignment horizontal="left" vertical="center" indent="1"/>
    </xf>
    <xf numFmtId="0" fontId="3" fillId="2" borderId="121" xfId="0" applyFont="1" applyFill="1" applyBorder="1" applyAlignment="1">
      <alignment horizontal="right" vertical="center" textRotation="255" wrapText="1"/>
    </xf>
    <xf numFmtId="0" fontId="3" fillId="2" borderId="93" xfId="0" applyFont="1" applyFill="1" applyBorder="1" applyAlignment="1">
      <alignment horizontal="right" vertical="center" textRotation="255" wrapText="1"/>
    </xf>
    <xf numFmtId="0" fontId="3" fillId="2" borderId="122" xfId="0" applyFont="1" applyFill="1" applyBorder="1" applyAlignment="1">
      <alignment horizontal="right" vertical="center" textRotation="255" wrapText="1"/>
    </xf>
    <xf numFmtId="0" fontId="13" fillId="2" borderId="35" xfId="0" applyFont="1" applyFill="1" applyBorder="1" applyAlignment="1" applyProtection="1">
      <alignment horizontal="left" vertical="center" indent="1"/>
      <protection locked="0"/>
    </xf>
    <xf numFmtId="0" fontId="13" fillId="2" borderId="117" xfId="0" applyFont="1" applyFill="1" applyBorder="1" applyAlignment="1" applyProtection="1">
      <alignment horizontal="left" vertical="center" indent="1"/>
      <protection locked="0"/>
    </xf>
    <xf numFmtId="0" fontId="3" fillId="2" borderId="79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49" fontId="3" fillId="2" borderId="8" xfId="0" applyNumberFormat="1" applyFont="1" applyFill="1" applyBorder="1" applyAlignment="1">
      <alignment horizontal="left" vertical="center" indent="1"/>
    </xf>
    <xf numFmtId="49" fontId="3" fillId="2" borderId="100" xfId="0" applyNumberFormat="1" applyFont="1" applyFill="1" applyBorder="1" applyAlignment="1">
      <alignment horizontal="left" vertical="center" indent="1"/>
    </xf>
    <xf numFmtId="0" fontId="2" fillId="2" borderId="46" xfId="0" applyFont="1" applyFill="1" applyBorder="1" applyAlignment="1">
      <alignment horizontal="right" vertical="center" indent="1"/>
    </xf>
    <xf numFmtId="0" fontId="2" fillId="2" borderId="34" xfId="0" applyFont="1" applyFill="1" applyBorder="1" applyAlignment="1">
      <alignment horizontal="right" vertical="center" indent="1"/>
    </xf>
    <xf numFmtId="0" fontId="2" fillId="2" borderId="47" xfId="0" applyFont="1" applyFill="1" applyBorder="1" applyAlignment="1">
      <alignment horizontal="right" vertical="center" indent="1"/>
    </xf>
    <xf numFmtId="0" fontId="6" fillId="2" borderId="0" xfId="0" applyFont="1" applyFill="1" applyAlignment="1" applyProtection="1">
      <alignment horizontal="distributed" vertical="center" justifyLastLine="1" shrinkToFit="1"/>
      <protection locked="0"/>
    </xf>
    <xf numFmtId="0" fontId="1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top" shrinkToFit="1"/>
    </xf>
    <xf numFmtId="0" fontId="2" fillId="2" borderId="7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80" xfId="0" applyFont="1" applyFill="1" applyBorder="1" applyAlignment="1">
      <alignment horizontal="left" vertical="center"/>
    </xf>
    <xf numFmtId="0" fontId="3" fillId="2" borderId="87" xfId="0" applyFont="1" applyFill="1" applyBorder="1" applyAlignment="1">
      <alignment horizontal="center" vertical="center" textRotation="255" shrinkToFit="1"/>
    </xf>
    <xf numFmtId="0" fontId="3" fillId="2" borderId="85" xfId="0" applyFont="1" applyFill="1" applyBorder="1" applyAlignment="1">
      <alignment horizontal="center" vertical="center" textRotation="255" shrinkToFit="1"/>
    </xf>
    <xf numFmtId="0" fontId="3" fillId="2" borderId="88" xfId="0" applyFont="1" applyFill="1" applyBorder="1" applyAlignment="1">
      <alignment horizontal="center" vertical="center" textRotation="255" shrinkToFi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distributed" vertical="center" indent="2"/>
    </xf>
    <xf numFmtId="0" fontId="2" fillId="2" borderId="97" xfId="0" applyFont="1" applyFill="1" applyBorder="1" applyAlignment="1">
      <alignment horizontal="distributed" vertical="center" indent="2"/>
    </xf>
    <xf numFmtId="0" fontId="5" fillId="2" borderId="3" xfId="0" applyFont="1" applyFill="1" applyBorder="1" applyAlignment="1">
      <alignment horizontal="left" vertical="center" indent="1" shrinkToFit="1"/>
    </xf>
    <xf numFmtId="0" fontId="5" fillId="2" borderId="17" xfId="0" applyFont="1" applyFill="1" applyBorder="1" applyAlignment="1">
      <alignment horizontal="left" vertical="center" indent="1" shrinkToFit="1"/>
    </xf>
    <xf numFmtId="0" fontId="3" fillId="2" borderId="2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right" vertical="center" wrapText="1"/>
    </xf>
    <xf numFmtId="0" fontId="17" fillId="2" borderId="33" xfId="0" applyFont="1" applyFill="1" applyBorder="1" applyAlignment="1">
      <alignment horizontal="right" vertical="center" wrapText="1"/>
    </xf>
    <xf numFmtId="0" fontId="17" fillId="2" borderId="38" xfId="0" applyFont="1" applyFill="1" applyBorder="1" applyAlignment="1">
      <alignment horizontal="right" vertical="center" wrapText="1"/>
    </xf>
    <xf numFmtId="0" fontId="17" fillId="2" borderId="30" xfId="0" applyFont="1" applyFill="1" applyBorder="1" applyAlignment="1">
      <alignment horizontal="right" vertical="center" wrapText="1"/>
    </xf>
    <xf numFmtId="0" fontId="12" fillId="2" borderId="116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right" vertical="center"/>
    </xf>
    <xf numFmtId="0" fontId="12" fillId="2" borderId="82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3" fillId="2" borderId="44" xfId="0" applyFont="1" applyFill="1" applyBorder="1" applyAlignment="1">
      <alignment horizontal="center" vertical="center" textRotation="255" wrapText="1"/>
    </xf>
    <xf numFmtId="0" fontId="3" fillId="2" borderId="85" xfId="0" applyFont="1" applyFill="1" applyBorder="1" applyAlignment="1">
      <alignment horizontal="center" vertical="center" textRotation="255" wrapText="1"/>
    </xf>
    <xf numFmtId="0" fontId="3" fillId="2" borderId="27" xfId="0" applyFont="1" applyFill="1" applyBorder="1" applyAlignment="1">
      <alignment horizontal="center" vertical="center" textRotation="255" wrapText="1"/>
    </xf>
    <xf numFmtId="0" fontId="5" fillId="2" borderId="95" xfId="0" applyFont="1" applyFill="1" applyBorder="1" applyAlignment="1">
      <alignment horizontal="distributed" vertical="center" wrapText="1" indent="2"/>
    </xf>
    <xf numFmtId="0" fontId="5" fillId="2" borderId="97" xfId="0" applyFont="1" applyFill="1" applyBorder="1" applyAlignment="1">
      <alignment horizontal="distributed" vertical="center" wrapText="1" indent="2"/>
    </xf>
    <xf numFmtId="14" fontId="3" fillId="2" borderId="68" xfId="0" applyNumberFormat="1" applyFont="1" applyFill="1" applyBorder="1" applyAlignment="1">
      <alignment horizontal="center" vertical="center" shrinkToFit="1"/>
    </xf>
    <xf numFmtId="14" fontId="3" fillId="2" borderId="69" xfId="0" applyNumberFormat="1" applyFont="1" applyFill="1" applyBorder="1" applyAlignment="1">
      <alignment horizontal="center" vertical="center" shrinkToFit="1"/>
    </xf>
    <xf numFmtId="14" fontId="3" fillId="2" borderId="70" xfId="0" applyNumberFormat="1" applyFont="1" applyFill="1" applyBorder="1" applyAlignment="1">
      <alignment horizontal="center" vertical="center" shrinkToFit="1"/>
    </xf>
    <xf numFmtId="14" fontId="2" fillId="2" borderId="66" xfId="0" applyNumberFormat="1" applyFont="1" applyFill="1" applyBorder="1" applyAlignment="1">
      <alignment horizontal="center" vertical="center"/>
    </xf>
    <xf numFmtId="14" fontId="3" fillId="2" borderId="7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3" fillId="2" borderId="66" xfId="0" applyFont="1" applyFill="1" applyBorder="1" applyAlignment="1">
      <alignment horizontal="right" shrinkToFit="1"/>
    </xf>
    <xf numFmtId="0" fontId="2" fillId="2" borderId="29" xfId="0" applyFont="1" applyFill="1" applyBorder="1" applyAlignment="1">
      <alignment horizontal="left" vertical="center" indent="1" shrinkToFit="1"/>
    </xf>
    <xf numFmtId="0" fontId="2" fillId="2" borderId="4" xfId="0" applyFont="1" applyFill="1" applyBorder="1" applyAlignment="1">
      <alignment horizontal="left" vertical="center" indent="1" shrinkToFit="1"/>
    </xf>
    <xf numFmtId="0" fontId="2" fillId="2" borderId="39" xfId="0" applyFont="1" applyFill="1" applyBorder="1" applyAlignment="1">
      <alignment horizontal="left" vertical="center" indent="1" shrinkToFit="1"/>
    </xf>
    <xf numFmtId="5" fontId="44" fillId="2" borderId="126" xfId="0" applyNumberFormat="1" applyFont="1" applyFill="1" applyBorder="1" applyAlignment="1">
      <alignment horizontal="left" vertical="top" indent="1" shrinkToFit="1"/>
    </xf>
    <xf numFmtId="5" fontId="44" fillId="2" borderId="127" xfId="0" applyNumberFormat="1" applyFont="1" applyFill="1" applyBorder="1" applyAlignment="1">
      <alignment horizontal="left" vertical="top" indent="1" shrinkToFit="1"/>
    </xf>
    <xf numFmtId="5" fontId="44" fillId="2" borderId="128" xfId="0" applyNumberFormat="1" applyFont="1" applyFill="1" applyBorder="1" applyAlignment="1">
      <alignment horizontal="left" vertical="top" indent="1" shrinkToFit="1"/>
    </xf>
    <xf numFmtId="0" fontId="3" fillId="2" borderId="77" xfId="0" applyFont="1" applyFill="1" applyBorder="1" applyAlignment="1">
      <alignment horizontal="left" vertical="center" wrapText="1" indent="1"/>
    </xf>
    <xf numFmtId="0" fontId="3" fillId="2" borderId="36" xfId="0" applyFont="1" applyFill="1" applyBorder="1" applyAlignment="1">
      <alignment horizontal="left" vertical="center" wrapText="1" indent="1"/>
    </xf>
    <xf numFmtId="0" fontId="3" fillId="2" borderId="37" xfId="0" applyFont="1" applyFill="1" applyBorder="1" applyAlignment="1">
      <alignment horizontal="left" vertical="center" wrapText="1" indent="1"/>
    </xf>
    <xf numFmtId="0" fontId="3" fillId="2" borderId="104" xfId="0" applyFont="1" applyFill="1" applyBorder="1" applyAlignment="1">
      <alignment horizontal="left" vertical="center" wrapText="1" indent="1"/>
    </xf>
    <xf numFmtId="0" fontId="3" fillId="2" borderId="105" xfId="0" applyFont="1" applyFill="1" applyBorder="1" applyAlignment="1">
      <alignment horizontal="left" vertical="center" wrapText="1" indent="1"/>
    </xf>
    <xf numFmtId="0" fontId="3" fillId="2" borderId="106" xfId="0" applyFont="1" applyFill="1" applyBorder="1" applyAlignment="1">
      <alignment horizontal="left" vertical="center" wrapText="1" indent="1"/>
    </xf>
    <xf numFmtId="0" fontId="2" fillId="2" borderId="29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39" xfId="0" applyFont="1" applyFill="1" applyBorder="1" applyAlignment="1">
      <alignment horizontal="left" vertical="center" indent="1"/>
    </xf>
    <xf numFmtId="0" fontId="8" fillId="2" borderId="90" xfId="0" applyFont="1" applyFill="1" applyBorder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 applyProtection="1">
      <alignment horizontal="left" vertical="center" indent="1"/>
      <protection locked="0"/>
    </xf>
    <xf numFmtId="0" fontId="8" fillId="2" borderId="81" xfId="0" applyFont="1" applyFill="1" applyBorder="1" applyAlignment="1" applyProtection="1">
      <alignment horizontal="left" vertical="center" indent="1"/>
      <protection locked="0"/>
    </xf>
    <xf numFmtId="0" fontId="2" fillId="2" borderId="95" xfId="0" applyFont="1" applyFill="1" applyBorder="1" applyAlignment="1">
      <alignment horizontal="distributed" vertical="center" indent="8"/>
    </xf>
    <xf numFmtId="0" fontId="2" fillId="2" borderId="96" xfId="0" applyFont="1" applyFill="1" applyBorder="1" applyAlignment="1">
      <alignment horizontal="distributed" vertical="center" indent="8"/>
    </xf>
    <xf numFmtId="0" fontId="2" fillId="2" borderId="97" xfId="0" applyFont="1" applyFill="1" applyBorder="1" applyAlignment="1">
      <alignment horizontal="distributed" vertical="center" indent="8"/>
    </xf>
    <xf numFmtId="49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1" xfId="0" applyNumberFormat="1" applyFont="1" applyFill="1" applyBorder="1" applyAlignment="1">
      <alignment horizontal="center" vertical="center" shrinkToFit="1"/>
    </xf>
    <xf numFmtId="49" fontId="5" fillId="2" borderId="6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17" xfId="0" applyNumberFormat="1" applyFont="1" applyFill="1" applyBorder="1" applyAlignment="1">
      <alignment horizontal="center" vertical="center" shrinkToFit="1"/>
    </xf>
    <xf numFmtId="0" fontId="7" fillId="2" borderId="0" xfId="0" quotePrefix="1" applyFont="1" applyFill="1" applyAlignment="1">
      <alignment horizontal="left"/>
    </xf>
    <xf numFmtId="49" fontId="5" fillId="2" borderId="8" xfId="0" applyNumberFormat="1" applyFont="1" applyFill="1" applyBorder="1" applyAlignment="1">
      <alignment horizontal="center" vertical="center" shrinkToFit="1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18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5" fontId="15" fillId="2" borderId="0" xfId="0" applyNumberFormat="1" applyFont="1" applyFill="1" applyAlignment="1">
      <alignment horizontal="left" vertical="top" shrinkToFit="1"/>
    </xf>
    <xf numFmtId="0" fontId="19" fillId="2" borderId="0" xfId="0" applyFont="1" applyFill="1" applyAlignment="1">
      <alignment horizontal="distributed" vertical="center" shrinkToFit="1"/>
    </xf>
    <xf numFmtId="0" fontId="15" fillId="2" borderId="0" xfId="0" applyFont="1" applyFill="1" applyAlignment="1">
      <alignment horizontal="center" vertical="center" shrinkToFit="1"/>
    </xf>
    <xf numFmtId="0" fontId="30" fillId="2" borderId="66" xfId="0" applyFont="1" applyFill="1" applyBorder="1" applyAlignment="1">
      <alignment horizontal="distributed" vertical="center" justifyLastLine="1"/>
    </xf>
    <xf numFmtId="14" fontId="3" fillId="2" borderId="0" xfId="0" applyNumberFormat="1" applyFont="1" applyFill="1" applyAlignment="1">
      <alignment horizontal="center" vertical="center" shrinkToFit="1"/>
    </xf>
    <xf numFmtId="0" fontId="7" fillId="2" borderId="101" xfId="0" applyFont="1" applyFill="1" applyBorder="1" applyAlignment="1">
      <alignment horizontal="center" vertical="center" shrinkToFit="1"/>
    </xf>
    <xf numFmtId="0" fontId="7" fillId="2" borderId="102" xfId="0" applyFont="1" applyFill="1" applyBorder="1" applyAlignment="1">
      <alignment horizontal="center" vertical="center" shrinkToFit="1"/>
    </xf>
    <xf numFmtId="0" fontId="7" fillId="2" borderId="103" xfId="0" applyFont="1" applyFill="1" applyBorder="1" applyAlignment="1">
      <alignment horizontal="center" vertical="center" shrinkToFit="1"/>
    </xf>
    <xf numFmtId="0" fontId="20" fillId="2" borderId="104" xfId="0" applyFont="1" applyFill="1" applyBorder="1" applyAlignment="1">
      <alignment horizontal="left" vertical="center" indent="1"/>
    </xf>
    <xf numFmtId="0" fontId="20" fillId="2" borderId="105" xfId="0" applyFont="1" applyFill="1" applyBorder="1" applyAlignment="1">
      <alignment horizontal="left" vertical="center" indent="1"/>
    </xf>
    <xf numFmtId="0" fontId="20" fillId="2" borderId="115" xfId="0" applyFont="1" applyFill="1" applyBorder="1" applyAlignment="1">
      <alignment horizontal="left" vertical="center" indent="1"/>
    </xf>
    <xf numFmtId="0" fontId="20" fillId="2" borderId="79" xfId="0" applyFont="1" applyFill="1" applyBorder="1" applyAlignment="1">
      <alignment horizontal="left" vertical="center" indent="1" shrinkToFit="1"/>
    </xf>
    <xf numFmtId="0" fontId="20" fillId="2" borderId="9" xfId="0" applyFont="1" applyFill="1" applyBorder="1" applyAlignment="1">
      <alignment horizontal="left" vertical="center" indent="1" shrinkToFit="1"/>
    </xf>
    <xf numFmtId="49" fontId="20" fillId="2" borderId="8" xfId="0" applyNumberFormat="1" applyFont="1" applyFill="1" applyBorder="1" applyAlignment="1">
      <alignment horizontal="left" vertical="center" indent="1"/>
    </xf>
    <xf numFmtId="49" fontId="20" fillId="2" borderId="100" xfId="0" applyNumberFormat="1" applyFont="1" applyFill="1" applyBorder="1" applyAlignment="1">
      <alignment horizontal="left" vertical="center" indent="1"/>
    </xf>
    <xf numFmtId="0" fontId="23" fillId="2" borderId="0" xfId="0" applyFont="1" applyFill="1" applyAlignment="1">
      <alignment horizontal="right" vertical="top" wrapText="1" indent="1"/>
    </xf>
    <xf numFmtId="0" fontId="17" fillId="2" borderId="98" xfId="0" applyFont="1" applyFill="1" applyBorder="1" applyAlignment="1">
      <alignment horizontal="right" vertical="center" wrapText="1"/>
    </xf>
    <xf numFmtId="0" fontId="17" fillId="2" borderId="99" xfId="0" applyFont="1" applyFill="1" applyBorder="1" applyAlignment="1">
      <alignment horizontal="right" vertical="center" wrapText="1"/>
    </xf>
    <xf numFmtId="0" fontId="20" fillId="2" borderId="77" xfId="0" applyFont="1" applyFill="1" applyBorder="1" applyAlignment="1">
      <alignment horizontal="left" vertical="center" wrapText="1" indent="1"/>
    </xf>
    <xf numFmtId="0" fontId="20" fillId="2" borderId="36" xfId="0" applyFont="1" applyFill="1" applyBorder="1" applyAlignment="1">
      <alignment horizontal="left" vertical="center" wrapText="1" indent="1"/>
    </xf>
    <xf numFmtId="0" fontId="20" fillId="2" borderId="37" xfId="0" applyFont="1" applyFill="1" applyBorder="1" applyAlignment="1">
      <alignment horizontal="left" vertical="center" wrapText="1" indent="1"/>
    </xf>
    <xf numFmtId="0" fontId="10" fillId="2" borderId="79" xfId="0" applyFont="1" applyFill="1" applyBorder="1" applyAlignment="1">
      <alignment horizontal="left" vertical="center" indent="1"/>
    </xf>
    <xf numFmtId="0" fontId="10" fillId="2" borderId="9" xfId="0" applyFont="1" applyFill="1" applyBorder="1" applyAlignment="1">
      <alignment horizontal="left" vertical="center" indent="1"/>
    </xf>
    <xf numFmtId="0" fontId="10" fillId="2" borderId="100" xfId="0" applyFont="1" applyFill="1" applyBorder="1" applyAlignment="1">
      <alignment horizontal="left" vertical="center" indent="1"/>
    </xf>
    <xf numFmtId="0" fontId="9" fillId="2" borderId="79" xfId="0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indent="1"/>
    </xf>
    <xf numFmtId="0" fontId="9" fillId="2" borderId="80" xfId="0" applyFont="1" applyFill="1" applyBorder="1" applyAlignment="1">
      <alignment horizontal="left" vertical="center" indent="1"/>
    </xf>
    <xf numFmtId="0" fontId="20" fillId="2" borderId="104" xfId="0" applyFont="1" applyFill="1" applyBorder="1" applyAlignment="1">
      <alignment horizontal="left" vertical="center" wrapText="1" indent="1"/>
    </xf>
    <xf numFmtId="0" fontId="20" fillId="2" borderId="105" xfId="0" applyFont="1" applyFill="1" applyBorder="1" applyAlignment="1">
      <alignment horizontal="left" vertical="center" wrapText="1" indent="1"/>
    </xf>
    <xf numFmtId="0" fontId="20" fillId="2" borderId="106" xfId="0" applyFont="1" applyFill="1" applyBorder="1" applyAlignment="1">
      <alignment horizontal="left" vertical="center" wrapText="1" indent="1"/>
    </xf>
    <xf numFmtId="0" fontId="20" fillId="2" borderId="29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9" fillId="2" borderId="39" xfId="0" applyFont="1" applyFill="1" applyBorder="1" applyAlignment="1">
      <alignment horizontal="left" vertical="center" indent="1"/>
    </xf>
    <xf numFmtId="0" fontId="28" fillId="2" borderId="29" xfId="0" applyFont="1" applyFill="1" applyBorder="1" applyAlignment="1">
      <alignment horizontal="left" vertical="center" indent="1" shrinkToFit="1"/>
    </xf>
    <xf numFmtId="0" fontId="28" fillId="2" borderId="4" xfId="0" applyFont="1" applyFill="1" applyBorder="1" applyAlignment="1">
      <alignment horizontal="left" vertical="center" indent="1" shrinkToFit="1"/>
    </xf>
    <xf numFmtId="0" fontId="28" fillId="2" borderId="39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13"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1"/>
      </font>
    </dxf>
  </dxfs>
  <tableStyles count="0" defaultTableStyle="TableStyleMedium9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19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204152</xdr:colOff>
      <xdr:row>26</xdr:row>
      <xdr:rowOff>79374</xdr:rowOff>
    </xdr:from>
    <xdr:to>
      <xdr:col>11</xdr:col>
      <xdr:colOff>494665</xdr:colOff>
      <xdr:row>27</xdr:row>
      <xdr:rowOff>183515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B589DEAE-2FD9-4AED-8176-116C2CFCB987}"/>
            </a:ext>
          </a:extLst>
        </xdr:cNvPr>
        <xdr:cNvSpPr/>
      </xdr:nvSpPr>
      <xdr:spPr>
        <a:xfrm>
          <a:off x="9999027" y="9382124"/>
          <a:ext cx="1449388" cy="461329"/>
        </a:xfrm>
        <a:prstGeom prst="wedgeRoundRectCallout">
          <a:avLst>
            <a:gd name="adj1" fmla="val -22833"/>
            <a:gd name="adj2" fmla="val 752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■記入例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複数チーム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(A5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名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,B6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名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,C9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名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の場合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534405</xdr:colOff>
          <xdr:row>30</xdr:row>
          <xdr:rowOff>72570</xdr:rowOff>
        </xdr:from>
        <xdr:to>
          <xdr:col>39</xdr:col>
          <xdr:colOff>67337</xdr:colOff>
          <xdr:row>32</xdr:row>
          <xdr:rowOff>145142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389EAF1-A7CE-4637-B4A5-D978CC4F50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4:$AQ$34" spid="_x0000_s100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674619" y="9361713"/>
              <a:ext cx="6944289" cy="5533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15</xdr:col>
      <xdr:colOff>338677</xdr:colOff>
      <xdr:row>4</xdr:row>
      <xdr:rowOff>25401</xdr:rowOff>
    </xdr:from>
    <xdr:to>
      <xdr:col>16</xdr:col>
      <xdr:colOff>399144</xdr:colOff>
      <xdr:row>11</xdr:row>
      <xdr:rowOff>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1F14F524-2112-4CEA-B976-F15DCE89D844}"/>
            </a:ext>
          </a:extLst>
        </xdr:cNvPr>
        <xdr:cNvSpPr/>
      </xdr:nvSpPr>
      <xdr:spPr>
        <a:xfrm>
          <a:off x="13528534" y="968830"/>
          <a:ext cx="586610" cy="2133599"/>
        </a:xfrm>
        <a:prstGeom prst="rightBrace">
          <a:avLst>
            <a:gd name="adj1" fmla="val 25354"/>
            <a:gd name="adj2" fmla="val 56426"/>
          </a:avLst>
        </a:prstGeom>
        <a:ln w="381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1170211</xdr:colOff>
      <xdr:row>29</xdr:row>
      <xdr:rowOff>181424</xdr:rowOff>
    </xdr:from>
    <xdr:to>
      <xdr:col>14</xdr:col>
      <xdr:colOff>462640</xdr:colOff>
      <xdr:row>31</xdr:row>
      <xdr:rowOff>45353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1169C1-35AF-5AED-78FF-B3129710BC66}"/>
            </a:ext>
          </a:extLst>
        </xdr:cNvPr>
        <xdr:cNvSpPr txBox="1"/>
      </xdr:nvSpPr>
      <xdr:spPr>
        <a:xfrm>
          <a:off x="10468425" y="9216567"/>
          <a:ext cx="3583215" cy="37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Itabashi-ttf_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団体登録申込書</a:t>
          </a: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_2023_R00</a:t>
          </a:r>
          <a:endParaRPr kumimoji="1" lang="ja-JP" altLang="en-US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1959430</xdr:colOff>
          <xdr:row>26</xdr:row>
          <xdr:rowOff>72570</xdr:rowOff>
        </xdr:from>
        <xdr:to>
          <xdr:col>14</xdr:col>
          <xdr:colOff>386443</xdr:colOff>
          <xdr:row>29</xdr:row>
          <xdr:rowOff>181427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9A5B9875-E098-7B2D-5407-34BB14385AB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8:$S$30" spid="_x0000_s100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57644" y="8245927"/>
              <a:ext cx="2717799" cy="9706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1069400</xdr:colOff>
          <xdr:row>32</xdr:row>
          <xdr:rowOff>18579</xdr:rowOff>
        </xdr:from>
        <xdr:to>
          <xdr:col>15</xdr:col>
          <xdr:colOff>58965</xdr:colOff>
          <xdr:row>33</xdr:row>
          <xdr:rowOff>299322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D2F4B3C-2015-47DD-86F2-D08561E950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4:$AQ$34" spid="_x0000_s248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37317" y="9924579"/>
              <a:ext cx="6419065" cy="5135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</xdr:col>
      <xdr:colOff>0</xdr:colOff>
      <xdr:row>34</xdr:row>
      <xdr:rowOff>0</xdr:rowOff>
    </xdr:from>
    <xdr:to>
      <xdr:col>12</xdr:col>
      <xdr:colOff>495300</xdr:colOff>
      <xdr:row>52</xdr:row>
      <xdr:rowOff>22860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18BDC6-33C0-4B1B-A83C-CDD45811F774}"/>
            </a:ext>
          </a:extLst>
        </xdr:cNvPr>
        <xdr:cNvSpPr txBox="1"/>
      </xdr:nvSpPr>
      <xdr:spPr>
        <a:xfrm>
          <a:off x="3832860" y="10881360"/>
          <a:ext cx="7879080" cy="4869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0" hangingPunct="0"/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■年間登録費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団体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及び</a:t>
          </a:r>
          <a:r>
            <a:rPr lang="ja-JP" altLang="ja-JP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個人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hangingPunct="0"/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1)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団体会員（４名以上１０名まで）</a:t>
          </a:r>
        </a:p>
        <a:p>
          <a:pPr eaLnBrk="0" hangingPunct="0"/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・４名～５名の団体およびチームは、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５，０００円／チーム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hangingPunct="0"/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・６名以上の団体およびチームは、</a:t>
          </a:r>
          <a:r>
            <a:rPr lang="ja-JP" altLang="ja-JP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５名を超えた選手１名につき４００円を加算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します。</a:t>
          </a:r>
        </a:p>
        <a:p>
          <a:pPr eaLnBrk="0" hangingPunct="0"/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2)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個人会員　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１，５００円／人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hangingPunct="0"/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■新規登録費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前年度登録していない団体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及び</a:t>
          </a:r>
          <a:r>
            <a:rPr lang="ja-JP" altLang="ja-JP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個人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年間登録費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に加え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新規登録費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が必要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hangingPunct="0"/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1)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団体会員　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１，０００円／チーム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hangingPunct="0"/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2)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個人会員　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５００円／人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hangingPunct="0"/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■追加登録費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（団体会員に限る）　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１名につき４００円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■登録費計算例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1)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更新団体登録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の場合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: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年間登録費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5,000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円＋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400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円×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名＝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7,000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2)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新規団体登録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の場合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新規登録費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1,000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円＋年間登録費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5,000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円＋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400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円×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名＝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8,000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endParaRPr lang="en-US" altLang="ja-JP" sz="11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3) </a:t>
          </a:r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更新団体登録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6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且つ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(7</a:t>
          </a:r>
          <a:r>
            <a:rPr lang="ja-JP" altLang="en-US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lang="ja-JP" altLang="en-US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追加</a:t>
          </a:r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の場合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: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(A)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チーム更新</a:t>
          </a:r>
          <a:r>
            <a:rPr lang="en-US" altLang="ja-JP" sz="1100" b="1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,(B)</a:t>
          </a:r>
          <a:r>
            <a:rPr lang="ja-JP" altLang="en-US" sz="1100" b="1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チーム新規追加</a:t>
          </a:r>
          <a:endParaRPr lang="en-US" altLang="ja-JP" sz="1100" b="1" baseline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(A)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年間登録費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:5,000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+400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x1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 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+ (B)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新規登録費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1,000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円＋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(B)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年間登録費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5,000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+400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x2</a:t>
          </a:r>
          <a:r>
            <a:rPr lang="ja-JP" altLang="en-US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</a:t>
          </a:r>
          <a:r>
            <a:rPr lang="en-US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=</a:t>
          </a:r>
          <a:r>
            <a:rPr lang="en-US" altLang="ja-JP" sz="1100" b="1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12,200</a:t>
          </a:r>
          <a:r>
            <a:rPr lang="ja-JP" altLang="en-US" sz="1100" b="1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endParaRPr lang="ja-JP" altLang="ja-JP" sz="11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4) </a:t>
          </a:r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更新個人会員の場合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: </a:t>
          </a:r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年間登録費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1,500</a:t>
          </a:r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=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1,500</a:t>
          </a:r>
          <a:r>
            <a:rPr lang="ja-JP" altLang="en-US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endParaRPr lang="en-US" altLang="ja-JP" sz="11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eaLnBrk="0" latinLnBrk="1" hangingPunct="0"/>
          <a:r>
            <a:rPr lang="ja-JP" altLang="en-US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例</a:t>
          </a:r>
          <a:r>
            <a:rPr lang="en-US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5) 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</a:t>
          </a:r>
          <a:r>
            <a:rPr lang="ja-JP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個人会員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の場合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: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新規登録費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円＋年間登録費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1,500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円＝</a:t>
          </a:r>
          <a:r>
            <a:rPr lang="en-US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2,000</a:t>
          </a:r>
          <a:r>
            <a:rPr lang="ja-JP" altLang="ja-JP" sz="11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600711</xdr:colOff>
      <xdr:row>12</xdr:row>
      <xdr:rowOff>99785</xdr:rowOff>
    </xdr:from>
    <xdr:to>
      <xdr:col>12</xdr:col>
      <xdr:colOff>305708</xdr:colOff>
      <xdr:row>24</xdr:row>
      <xdr:rowOff>197454</xdr:rowOff>
    </xdr:to>
    <xdr:sp macro="" textlink="">
      <xdr:nvSpPr>
        <xdr:cNvPr id="4" name="思考の吹き出し: 雲形 3">
          <a:extLst>
            <a:ext uri="{FF2B5EF4-FFF2-40B4-BE49-F238E27FC236}">
              <a16:creationId xmlns:a16="http://schemas.microsoft.com/office/drawing/2014/main" id="{E4A51C04-5031-485C-BEC9-F33D26D64EEC}"/>
            </a:ext>
          </a:extLst>
        </xdr:cNvPr>
        <xdr:cNvSpPr/>
      </xdr:nvSpPr>
      <xdr:spPr>
        <a:xfrm>
          <a:off x="1690794" y="3454702"/>
          <a:ext cx="10108414" cy="4648502"/>
        </a:xfrm>
        <a:prstGeom prst="cloudCallout">
          <a:avLst>
            <a:gd name="adj1" fmla="val -25382"/>
            <a:gd name="adj2" fmla="val -67031"/>
          </a:avLst>
        </a:prstGeom>
        <a:ln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複数チーム</a:t>
          </a:r>
          <a:r>
            <a:rPr kumimoji="1" lang="ja-JP" altLang="en-US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の場合は、</a:t>
          </a:r>
          <a:endParaRPr kumimoji="1" lang="en-US" altLang="ja-JP" sz="2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別紙②</a:t>
          </a:r>
          <a:r>
            <a:rPr kumimoji="1" lang="en-US" altLang="ja-JP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団体登録申込書</a:t>
          </a:r>
          <a:r>
            <a:rPr kumimoji="1" lang="en-US" altLang="ja-JP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シートを</a:t>
          </a:r>
          <a:endParaRPr kumimoji="1" lang="en-US" altLang="ja-JP" sz="2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コピー</a:t>
          </a:r>
          <a:r>
            <a:rPr kumimoji="1" lang="ja-JP" altLang="en-US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して下さい。</a:t>
          </a:r>
          <a:endParaRPr kumimoji="1" lang="en-US" altLang="ja-JP" sz="2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2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チーム名は下記のように記載して下さい。</a:t>
          </a:r>
          <a:endParaRPr kumimoji="1" lang="en-US" altLang="ja-JP" sz="2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板卓連盟</a:t>
          </a:r>
          <a:r>
            <a:rPr kumimoji="1" lang="ja-JP" altLang="ja-JP" sz="1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クラブ</a:t>
          </a:r>
          <a:r>
            <a:rPr kumimoji="1" lang="en-US" altLang="ja-JP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(A)</a:t>
          </a:r>
          <a:r>
            <a:rPr kumimoji="1" lang="en-US" altLang="ja-JP" sz="1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,</a:t>
          </a:r>
          <a:r>
            <a:rPr kumimoji="1" lang="ja-JP" altLang="ja-JP" sz="18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板卓連盟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クラブ</a:t>
          </a:r>
          <a:r>
            <a:rPr kumimoji="1" lang="en-US" altLang="ja-JP" sz="18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(B)</a:t>
          </a:r>
          <a:r>
            <a:rPr kumimoji="1" lang="en-US" altLang="ja-JP" sz="18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,</a:t>
          </a:r>
          <a:r>
            <a:rPr kumimoji="1" lang="ja-JP" altLang="en-US" sz="1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板卓連盟クラブ</a:t>
          </a:r>
          <a:r>
            <a:rPr kumimoji="1" lang="en-US" altLang="ja-JP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(C)</a:t>
          </a:r>
          <a:endParaRPr kumimoji="1" lang="ja-JP" altLang="en-US" sz="1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284844</xdr:colOff>
      <xdr:row>6</xdr:row>
      <xdr:rowOff>160867</xdr:rowOff>
    </xdr:from>
    <xdr:to>
      <xdr:col>7</xdr:col>
      <xdr:colOff>1312334</xdr:colOff>
      <xdr:row>9</xdr:row>
      <xdr:rowOff>183727</xdr:rowOff>
    </xdr:to>
    <xdr:sp macro="" textlink="">
      <xdr:nvSpPr>
        <xdr:cNvPr id="5" name="スクロール: 横 4">
          <a:extLst>
            <a:ext uri="{FF2B5EF4-FFF2-40B4-BE49-F238E27FC236}">
              <a16:creationId xmlns:a16="http://schemas.microsoft.com/office/drawing/2014/main" id="{2D5BEC4F-8A24-4D4E-B6BE-D243846A2E9C}"/>
            </a:ext>
          </a:extLst>
        </xdr:cNvPr>
        <xdr:cNvSpPr/>
      </xdr:nvSpPr>
      <xdr:spPr>
        <a:xfrm>
          <a:off x="4888594" y="1727200"/>
          <a:ext cx="2191657" cy="943610"/>
        </a:xfrm>
        <a:prstGeom prst="horizontalScroll">
          <a:avLst>
            <a:gd name="adj" fmla="val 16204"/>
          </a:avLst>
        </a:prstGeom>
        <a:noFill/>
        <a:ln>
          <a:solidFill>
            <a:srgbClr val="0000F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2038350</xdr:colOff>
          <xdr:row>26</xdr:row>
          <xdr:rowOff>292100</xdr:rowOff>
        </xdr:from>
        <xdr:to>
          <xdr:col>12</xdr:col>
          <xdr:colOff>565150</xdr:colOff>
          <xdr:row>28</xdr:row>
          <xdr:rowOff>247650</xdr:rowOff>
        </xdr:to>
        <xdr:pic>
          <xdr:nvPicPr>
            <xdr:cNvPr id="24736" name="図 1">
              <a:extLst>
                <a:ext uri="{FF2B5EF4-FFF2-40B4-BE49-F238E27FC236}">
                  <a16:creationId xmlns:a16="http://schemas.microsoft.com/office/drawing/2014/main" id="{008DC625-FD98-0D81-1EE9-C0D2B4A7F0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4:$AQ$34" spid="_x0000_s2480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207250" y="8661400"/>
              <a:ext cx="4845050" cy="514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9E4C-A9DB-4F70-AA4C-E369E88088F2}">
  <sheetPr>
    <pageSetUpPr fitToPage="1"/>
  </sheetPr>
  <dimension ref="A1:I86"/>
  <sheetViews>
    <sheetView tabSelected="1" view="pageBreakPreview" zoomScaleNormal="100" zoomScaleSheetLayoutView="100" workbookViewId="0">
      <selection activeCell="D1" sqref="D1"/>
    </sheetView>
  </sheetViews>
  <sheetFormatPr defaultRowHeight="17.5" x14ac:dyDescent="0.6"/>
  <cols>
    <col min="1" max="1" width="4.6328125" style="145" customWidth="1"/>
    <col min="2" max="2" width="3.81640625" style="7" customWidth="1"/>
    <col min="3" max="3" width="100.6328125" style="7" customWidth="1"/>
    <col min="4" max="4" width="2.6328125" style="7" customWidth="1"/>
    <col min="5" max="5" width="12.26953125" style="102" customWidth="1"/>
    <col min="6" max="6" width="11.453125" style="102" customWidth="1"/>
    <col min="7" max="7" width="8.7265625" style="102"/>
    <col min="8" max="8" width="4.7265625" style="102" bestFit="1" customWidth="1"/>
    <col min="9" max="9" width="10.81640625" style="102" bestFit="1" customWidth="1"/>
    <col min="10" max="16384" width="8.7265625" style="209"/>
  </cols>
  <sheetData>
    <row r="1" spans="1:9" ht="25.5" x14ac:dyDescent="0.6">
      <c r="A1" s="340" t="s">
        <v>170</v>
      </c>
      <c r="B1" s="341"/>
      <c r="C1" s="341"/>
      <c r="D1" s="225"/>
    </row>
    <row r="2" spans="1:9" ht="22.5" x14ac:dyDescent="0.6">
      <c r="A2" s="342" t="s">
        <v>175</v>
      </c>
      <c r="B2" s="343"/>
      <c r="C2" s="343"/>
      <c r="D2" s="226"/>
    </row>
    <row r="3" spans="1:9" s="335" customFormat="1" ht="24" customHeight="1" x14ac:dyDescent="0.2">
      <c r="A3" s="344" t="s">
        <v>231</v>
      </c>
      <c r="B3" s="344"/>
      <c r="C3" s="344"/>
      <c r="D3" s="111"/>
      <c r="E3" s="334"/>
      <c r="F3" s="334"/>
      <c r="G3" s="334"/>
      <c r="H3" s="334"/>
      <c r="I3" s="334"/>
    </row>
    <row r="4" spans="1:9" ht="18" customHeight="1" x14ac:dyDescent="0.6">
      <c r="A4" s="312"/>
      <c r="B4" s="345" t="s">
        <v>226</v>
      </c>
      <c r="C4" s="345"/>
      <c r="D4" s="210"/>
    </row>
    <row r="5" spans="1:9" ht="18" hidden="1" customHeight="1" x14ac:dyDescent="0.6">
      <c r="A5" s="205"/>
      <c r="B5" s="345" t="s">
        <v>144</v>
      </c>
      <c r="C5" s="345"/>
      <c r="D5" s="210"/>
    </row>
    <row r="6" spans="1:9" ht="34" customHeight="1" x14ac:dyDescent="0.6">
      <c r="A6" s="313"/>
      <c r="B6" s="346" t="s">
        <v>243</v>
      </c>
      <c r="C6" s="346"/>
      <c r="D6" s="210"/>
    </row>
    <row r="7" spans="1:9" ht="18" customHeight="1" x14ac:dyDescent="0.6">
      <c r="A7" s="313"/>
      <c r="B7" s="345" t="s">
        <v>227</v>
      </c>
      <c r="C7" s="345"/>
      <c r="D7" s="210"/>
    </row>
    <row r="8" spans="1:9" ht="18" customHeight="1" x14ac:dyDescent="0.6">
      <c r="A8" s="313"/>
      <c r="B8" s="345" t="s">
        <v>228</v>
      </c>
      <c r="C8" s="345"/>
      <c r="D8" s="210"/>
    </row>
    <row r="9" spans="1:9" ht="18" customHeight="1" x14ac:dyDescent="0.6">
      <c r="A9" s="313"/>
      <c r="B9" s="345" t="s">
        <v>229</v>
      </c>
      <c r="C9" s="345"/>
      <c r="D9" s="210"/>
    </row>
    <row r="10" spans="1:9" ht="18" customHeight="1" x14ac:dyDescent="0.6">
      <c r="A10" s="313"/>
      <c r="B10" s="346" t="s">
        <v>230</v>
      </c>
      <c r="C10" s="346"/>
      <c r="D10" s="210"/>
    </row>
    <row r="11" spans="1:9" ht="30" customHeight="1" x14ac:dyDescent="0.75">
      <c r="A11" s="101" t="s">
        <v>48</v>
      </c>
      <c r="B11" s="347" t="s">
        <v>164</v>
      </c>
      <c r="C11" s="347"/>
      <c r="D11" s="108"/>
    </row>
    <row r="12" spans="1:9" ht="19" x14ac:dyDescent="0.6">
      <c r="A12" s="203"/>
      <c r="B12" s="6" t="s">
        <v>127</v>
      </c>
      <c r="C12" s="204" t="s">
        <v>242</v>
      </c>
      <c r="D12" s="204"/>
    </row>
    <row r="13" spans="1:9" x14ac:dyDescent="0.6">
      <c r="A13" s="128"/>
      <c r="B13" s="145"/>
      <c r="C13" s="7" t="s">
        <v>261</v>
      </c>
    </row>
    <row r="14" spans="1:9" ht="19" x14ac:dyDescent="0.6">
      <c r="A14" s="203"/>
      <c r="B14" s="6" t="s">
        <v>42</v>
      </c>
      <c r="C14" s="55" t="s">
        <v>132</v>
      </c>
      <c r="D14" s="55"/>
    </row>
    <row r="15" spans="1:9" x14ac:dyDescent="0.6">
      <c r="A15" s="128"/>
      <c r="B15" s="145"/>
      <c r="C15" s="7" t="s">
        <v>256</v>
      </c>
    </row>
    <row r="16" spans="1:9" ht="19" x14ac:dyDescent="0.6">
      <c r="A16" s="203"/>
      <c r="B16" s="6" t="s">
        <v>43</v>
      </c>
      <c r="C16" s="55" t="s">
        <v>172</v>
      </c>
      <c r="D16" s="55"/>
    </row>
    <row r="17" spans="1:9" ht="19" x14ac:dyDescent="0.6">
      <c r="A17" s="128"/>
      <c r="B17" s="6" t="s">
        <v>45</v>
      </c>
      <c r="C17" s="204" t="s">
        <v>199</v>
      </c>
      <c r="D17" s="55"/>
    </row>
    <row r="18" spans="1:9" ht="19" x14ac:dyDescent="0.6">
      <c r="B18" s="204"/>
      <c r="C18" s="207" t="s">
        <v>133</v>
      </c>
      <c r="D18" s="207"/>
    </row>
    <row r="19" spans="1:9" ht="32" x14ac:dyDescent="0.6">
      <c r="A19" s="205"/>
      <c r="B19" s="204"/>
      <c r="C19" s="206" t="s">
        <v>225</v>
      </c>
      <c r="D19" s="207"/>
    </row>
    <row r="20" spans="1:9" ht="19" x14ac:dyDescent="0.6">
      <c r="B20" s="204"/>
      <c r="C20" s="207" t="s">
        <v>200</v>
      </c>
      <c r="D20" s="207"/>
    </row>
    <row r="21" spans="1:9" ht="19" x14ac:dyDescent="0.6">
      <c r="B21" s="204"/>
      <c r="C21" s="246" t="s">
        <v>134</v>
      </c>
      <c r="D21" s="207"/>
    </row>
    <row r="22" spans="1:9" ht="19" x14ac:dyDescent="0.6">
      <c r="A22" s="128"/>
      <c r="B22" s="6"/>
      <c r="C22" s="204" t="s">
        <v>212</v>
      </c>
      <c r="D22" s="55"/>
    </row>
    <row r="23" spans="1:9" ht="19" x14ac:dyDescent="0.6">
      <c r="B23" s="204"/>
      <c r="C23" s="246" t="s">
        <v>135</v>
      </c>
      <c r="D23" s="207"/>
    </row>
    <row r="24" spans="1:9" ht="40" customHeight="1" x14ac:dyDescent="0.6">
      <c r="B24" s="204"/>
      <c r="C24" s="310" t="s">
        <v>222</v>
      </c>
      <c r="D24" s="120"/>
    </row>
    <row r="25" spans="1:9" ht="19" x14ac:dyDescent="0.6">
      <c r="A25" s="128"/>
      <c r="B25" s="6"/>
      <c r="C25" s="245" t="s">
        <v>213</v>
      </c>
      <c r="D25" s="181"/>
    </row>
    <row r="26" spans="1:9" ht="19" x14ac:dyDescent="0.2">
      <c r="B26" s="204"/>
      <c r="C26" s="311" t="s">
        <v>234</v>
      </c>
      <c r="D26" s="291"/>
      <c r="E26" s="291"/>
      <c r="F26" s="291"/>
      <c r="G26" s="291"/>
      <c r="H26" s="291"/>
      <c r="I26" s="291"/>
    </row>
    <row r="27" spans="1:9" ht="19" x14ac:dyDescent="0.2">
      <c r="B27" s="204"/>
      <c r="C27" s="311" t="s">
        <v>235</v>
      </c>
      <c r="D27" s="291"/>
      <c r="E27" s="291"/>
      <c r="F27" s="291"/>
      <c r="G27" s="291"/>
      <c r="H27" s="291"/>
      <c r="I27" s="291"/>
    </row>
    <row r="28" spans="1:9" ht="19" x14ac:dyDescent="0.2">
      <c r="B28" s="204"/>
      <c r="C28" s="311" t="s">
        <v>236</v>
      </c>
      <c r="D28" s="291"/>
      <c r="E28" s="291"/>
      <c r="F28" s="291"/>
      <c r="G28" s="291"/>
      <c r="H28" s="291"/>
      <c r="I28" s="291"/>
    </row>
    <row r="29" spans="1:9" ht="24" customHeight="1" x14ac:dyDescent="0.65">
      <c r="A29" s="315"/>
      <c r="B29" s="316" t="s">
        <v>55</v>
      </c>
      <c r="C29" s="184" t="s">
        <v>136</v>
      </c>
      <c r="D29" s="183"/>
    </row>
    <row r="30" spans="1:9" ht="38" x14ac:dyDescent="0.6">
      <c r="A30" s="6"/>
      <c r="B30" s="204"/>
      <c r="C30" s="120" t="s">
        <v>233</v>
      </c>
      <c r="D30" s="207"/>
    </row>
    <row r="31" spans="1:9" ht="19" x14ac:dyDescent="0.6">
      <c r="A31" s="6"/>
      <c r="B31" s="204"/>
      <c r="C31" s="314" t="s">
        <v>244</v>
      </c>
      <c r="D31" s="207"/>
    </row>
    <row r="32" spans="1:9" ht="19" x14ac:dyDescent="0.6">
      <c r="A32" s="6"/>
      <c r="B32" s="204"/>
      <c r="C32" s="314" t="s">
        <v>245</v>
      </c>
      <c r="D32" s="207"/>
    </row>
    <row r="33" spans="1:9" ht="19" x14ac:dyDescent="0.6">
      <c r="A33" s="6"/>
      <c r="B33" s="204"/>
      <c r="C33" s="314" t="s">
        <v>246</v>
      </c>
      <c r="D33" s="207"/>
    </row>
    <row r="34" spans="1:9" ht="19" x14ac:dyDescent="0.6">
      <c r="A34" s="6"/>
      <c r="B34" s="204"/>
      <c r="C34" s="120" t="s">
        <v>232</v>
      </c>
      <c r="D34" s="207"/>
    </row>
    <row r="35" spans="1:9" ht="40" customHeight="1" x14ac:dyDescent="0.6">
      <c r="A35" s="6"/>
      <c r="B35" s="204"/>
      <c r="C35" s="120" t="s">
        <v>203</v>
      </c>
      <c r="D35" s="120"/>
    </row>
    <row r="36" spans="1:9" ht="19" x14ac:dyDescent="0.6">
      <c r="A36" s="6"/>
      <c r="B36" s="204"/>
      <c r="C36" s="181" t="s">
        <v>163</v>
      </c>
      <c r="D36" s="181"/>
    </row>
    <row r="37" spans="1:9" ht="19" x14ac:dyDescent="0.6">
      <c r="A37" s="6"/>
      <c r="B37" s="204"/>
      <c r="C37" s="207" t="s">
        <v>137</v>
      </c>
      <c r="D37" s="207"/>
      <c r="E37" s="235" t="s">
        <v>160</v>
      </c>
      <c r="F37" s="339" t="s">
        <v>161</v>
      </c>
      <c r="G37" s="339"/>
      <c r="H37" s="339"/>
      <c r="I37" s="236" t="s">
        <v>162</v>
      </c>
    </row>
    <row r="38" spans="1:9" ht="18" customHeight="1" x14ac:dyDescent="0.6">
      <c r="A38" s="6"/>
      <c r="B38" s="204"/>
      <c r="C38" s="247" t="s">
        <v>174</v>
      </c>
      <c r="D38" s="120"/>
      <c r="E38" s="237">
        <v>2000</v>
      </c>
      <c r="F38" s="237">
        <v>6000</v>
      </c>
      <c r="G38" s="237">
        <v>500</v>
      </c>
      <c r="H38" s="238">
        <v>5</v>
      </c>
      <c r="I38" s="237">
        <f>E38+F38+G38*H38</f>
        <v>10500</v>
      </c>
    </row>
    <row r="39" spans="1:9" ht="18" customHeight="1" x14ac:dyDescent="0.6">
      <c r="A39" s="6"/>
      <c r="B39" s="204"/>
      <c r="C39" s="247" t="s">
        <v>194</v>
      </c>
      <c r="D39" s="207"/>
      <c r="E39" s="218"/>
    </row>
    <row r="40" spans="1:9" ht="32" x14ac:dyDescent="0.6">
      <c r="A40" s="6"/>
      <c r="B40" s="204"/>
      <c r="C40" s="247" t="s">
        <v>257</v>
      </c>
      <c r="D40" s="207"/>
      <c r="E40" s="218"/>
    </row>
    <row r="41" spans="1:9" ht="18" customHeight="1" x14ac:dyDescent="0.6">
      <c r="A41" s="6"/>
      <c r="B41" s="204"/>
      <c r="C41" s="247" t="s">
        <v>193</v>
      </c>
      <c r="D41" s="207"/>
    </row>
    <row r="42" spans="1:9" ht="24" customHeight="1" x14ac:dyDescent="0.65">
      <c r="A42" s="315"/>
      <c r="B42" s="316" t="s">
        <v>56</v>
      </c>
      <c r="C42" s="184" t="s">
        <v>173</v>
      </c>
      <c r="D42" s="183"/>
    </row>
    <row r="43" spans="1:9" ht="19" x14ac:dyDescent="0.6">
      <c r="B43" s="204"/>
      <c r="C43" s="207" t="s">
        <v>196</v>
      </c>
      <c r="D43" s="207"/>
    </row>
    <row r="44" spans="1:9" ht="19" x14ac:dyDescent="0.6">
      <c r="B44" s="204"/>
      <c r="C44" s="207" t="s">
        <v>197</v>
      </c>
      <c r="D44" s="207"/>
    </row>
    <row r="45" spans="1:9" ht="28" customHeight="1" x14ac:dyDescent="0.75">
      <c r="A45" s="101" t="s">
        <v>48</v>
      </c>
      <c r="B45" s="347" t="s">
        <v>168</v>
      </c>
      <c r="C45" s="347"/>
      <c r="D45" s="108"/>
    </row>
    <row r="46" spans="1:9" ht="24" customHeight="1" x14ac:dyDescent="0.65">
      <c r="A46" s="315"/>
      <c r="B46" s="319" t="s">
        <v>41</v>
      </c>
      <c r="C46" s="333" t="s">
        <v>96</v>
      </c>
      <c r="D46" s="333"/>
    </row>
    <row r="47" spans="1:9" s="323" customFormat="1" ht="16" x14ac:dyDescent="0.55000000000000004">
      <c r="A47" s="205"/>
      <c r="B47" s="205" t="s">
        <v>47</v>
      </c>
      <c r="C47" s="326" t="s">
        <v>249</v>
      </c>
      <c r="D47" s="326"/>
      <c r="E47" s="322"/>
      <c r="F47" s="322"/>
      <c r="G47" s="322"/>
      <c r="H47" s="322"/>
      <c r="I47" s="322"/>
    </row>
    <row r="48" spans="1:9" s="323" customFormat="1" ht="16" x14ac:dyDescent="0.55000000000000004">
      <c r="A48" s="205"/>
      <c r="B48" s="205" t="s">
        <v>47</v>
      </c>
      <c r="C48" s="52" t="s">
        <v>158</v>
      </c>
      <c r="D48" s="52"/>
      <c r="E48" s="322"/>
      <c r="F48" s="322"/>
      <c r="G48" s="322"/>
      <c r="H48" s="322"/>
      <c r="I48" s="322"/>
    </row>
    <row r="49" spans="1:9" s="323" customFormat="1" ht="16" x14ac:dyDescent="0.55000000000000004">
      <c r="A49" s="205"/>
      <c r="B49" s="205" t="s">
        <v>47</v>
      </c>
      <c r="C49" s="326" t="s">
        <v>157</v>
      </c>
      <c r="D49" s="326"/>
      <c r="E49" s="322"/>
      <c r="F49" s="322"/>
      <c r="G49" s="322"/>
      <c r="H49" s="322"/>
      <c r="I49" s="322"/>
    </row>
    <row r="50" spans="1:9" s="323" customFormat="1" ht="16" x14ac:dyDescent="0.55000000000000004">
      <c r="A50" s="205"/>
      <c r="B50" s="205" t="s">
        <v>47</v>
      </c>
      <c r="C50" s="327" t="s">
        <v>250</v>
      </c>
      <c r="D50" s="327"/>
      <c r="E50" s="322"/>
      <c r="F50" s="322"/>
      <c r="G50" s="322"/>
      <c r="H50" s="322"/>
      <c r="I50" s="322"/>
    </row>
    <row r="51" spans="1:9" ht="24" customHeight="1" x14ac:dyDescent="0.65">
      <c r="A51" s="315"/>
      <c r="B51" s="319" t="s">
        <v>42</v>
      </c>
      <c r="C51" s="333" t="s">
        <v>49</v>
      </c>
      <c r="D51" s="333"/>
    </row>
    <row r="52" spans="1:9" s="323" customFormat="1" ht="16" x14ac:dyDescent="0.55000000000000004">
      <c r="A52" s="205"/>
      <c r="B52" s="205" t="s">
        <v>47</v>
      </c>
      <c r="C52" s="52" t="s">
        <v>251</v>
      </c>
      <c r="D52" s="52"/>
      <c r="E52" s="322"/>
      <c r="F52" s="322"/>
      <c r="G52" s="322"/>
      <c r="H52" s="322"/>
      <c r="I52" s="322"/>
    </row>
    <row r="53" spans="1:9" ht="24" customHeight="1" x14ac:dyDescent="0.65">
      <c r="A53" s="315"/>
      <c r="B53" s="319" t="s">
        <v>43</v>
      </c>
      <c r="C53" s="333" t="s">
        <v>159</v>
      </c>
      <c r="D53" s="333"/>
    </row>
    <row r="54" spans="1:9" s="323" customFormat="1" ht="16" x14ac:dyDescent="0.55000000000000004">
      <c r="A54" s="205"/>
      <c r="B54" s="205" t="s">
        <v>47</v>
      </c>
      <c r="C54" s="52" t="s">
        <v>251</v>
      </c>
      <c r="D54" s="52"/>
      <c r="E54" s="322"/>
      <c r="F54" s="322"/>
      <c r="G54" s="322"/>
      <c r="H54" s="322"/>
      <c r="I54" s="322"/>
    </row>
    <row r="55" spans="1:9" ht="24" customHeight="1" x14ac:dyDescent="0.65">
      <c r="A55" s="315"/>
      <c r="B55" s="319" t="s">
        <v>45</v>
      </c>
      <c r="C55" s="333" t="s">
        <v>169</v>
      </c>
      <c r="D55" s="333"/>
    </row>
    <row r="56" spans="1:9" s="323" customFormat="1" ht="32" x14ac:dyDescent="0.55000000000000004">
      <c r="A56" s="205"/>
      <c r="B56" s="328" t="s">
        <v>47</v>
      </c>
      <c r="C56" s="329" t="s">
        <v>252</v>
      </c>
      <c r="D56" s="329"/>
      <c r="E56" s="322"/>
      <c r="F56" s="322"/>
      <c r="G56" s="322"/>
      <c r="H56" s="322"/>
      <c r="I56" s="322"/>
    </row>
    <row r="57" spans="1:9" ht="24" customHeight="1" x14ac:dyDescent="0.65">
      <c r="A57" s="315"/>
      <c r="B57" s="319" t="s">
        <v>55</v>
      </c>
      <c r="C57" s="333" t="s">
        <v>156</v>
      </c>
      <c r="D57" s="333"/>
    </row>
    <row r="58" spans="1:9" ht="18" customHeight="1" x14ac:dyDescent="0.6">
      <c r="B58" s="6" t="s">
        <v>47</v>
      </c>
      <c r="C58" s="211" t="s">
        <v>224</v>
      </c>
      <c r="D58" s="210"/>
    </row>
    <row r="59" spans="1:9" ht="18" customHeight="1" x14ac:dyDescent="0.6">
      <c r="B59" s="6" t="s">
        <v>47</v>
      </c>
      <c r="C59" s="211" t="s">
        <v>223</v>
      </c>
      <c r="D59" s="210"/>
    </row>
    <row r="60" spans="1:9" ht="18" customHeight="1" x14ac:dyDescent="0.6">
      <c r="B60" s="6" t="s">
        <v>47</v>
      </c>
      <c r="C60" s="210" t="s">
        <v>221</v>
      </c>
      <c r="D60" s="210"/>
    </row>
    <row r="61" spans="1:9" ht="41" customHeight="1" x14ac:dyDescent="0.6">
      <c r="A61" s="111"/>
      <c r="B61" s="104" t="s">
        <v>47</v>
      </c>
      <c r="C61" s="212" t="s">
        <v>253</v>
      </c>
      <c r="D61" s="212"/>
    </row>
    <row r="62" spans="1:9" ht="18" customHeight="1" x14ac:dyDescent="0.6">
      <c r="B62" s="6" t="s">
        <v>47</v>
      </c>
      <c r="C62" s="210" t="s">
        <v>195</v>
      </c>
      <c r="D62" s="210"/>
    </row>
    <row r="63" spans="1:9" s="323" customFormat="1" ht="16" x14ac:dyDescent="0.55000000000000004">
      <c r="A63" s="330"/>
      <c r="B63" s="205"/>
      <c r="C63" s="331" t="s">
        <v>254</v>
      </c>
      <c r="D63" s="326"/>
      <c r="E63" s="322"/>
      <c r="F63" s="322"/>
      <c r="G63" s="322"/>
      <c r="H63" s="322"/>
      <c r="I63" s="322"/>
    </row>
    <row r="64" spans="1:9" s="323" customFormat="1" ht="16" x14ac:dyDescent="0.55000000000000004">
      <c r="A64" s="205"/>
      <c r="B64" s="205"/>
      <c r="C64" s="332" t="s">
        <v>255</v>
      </c>
      <c r="D64" s="326"/>
      <c r="E64" s="322"/>
      <c r="F64" s="322"/>
      <c r="G64" s="322"/>
      <c r="H64" s="322"/>
      <c r="I64" s="322"/>
    </row>
    <row r="65" spans="1:4" ht="24" customHeight="1" x14ac:dyDescent="0.65">
      <c r="A65" s="315"/>
      <c r="B65" s="319" t="s">
        <v>56</v>
      </c>
      <c r="C65" s="333" t="s">
        <v>50</v>
      </c>
      <c r="D65" s="333"/>
    </row>
    <row r="66" spans="1:4" ht="18" customHeight="1" x14ac:dyDescent="0.6">
      <c r="B66" s="6" t="s">
        <v>47</v>
      </c>
      <c r="C66" s="55" t="s">
        <v>171</v>
      </c>
      <c r="D66" s="55"/>
    </row>
    <row r="67" spans="1:4" ht="30" customHeight="1" x14ac:dyDescent="0.75">
      <c r="A67" s="101" t="s">
        <v>48</v>
      </c>
      <c r="B67" s="119" t="s">
        <v>38</v>
      </c>
      <c r="C67" s="321"/>
      <c r="D67" s="321"/>
    </row>
    <row r="68" spans="1:4" ht="18" customHeight="1" x14ac:dyDescent="0.6">
      <c r="B68" s="181" t="s">
        <v>138</v>
      </c>
      <c r="C68" s="204"/>
      <c r="D68" s="204"/>
    </row>
    <row r="69" spans="1:4" ht="18" customHeight="1" x14ac:dyDescent="0.6">
      <c r="B69" s="181"/>
      <c r="C69" s="211" t="s">
        <v>140</v>
      </c>
      <c r="D69" s="211"/>
    </row>
    <row r="70" spans="1:4" ht="18" customHeight="1" x14ac:dyDescent="0.6">
      <c r="B70" s="55" t="s">
        <v>139</v>
      </c>
      <c r="C70" s="55"/>
      <c r="D70" s="55"/>
    </row>
    <row r="71" spans="1:4" ht="18" customHeight="1" x14ac:dyDescent="0.6">
      <c r="B71" s="181"/>
      <c r="C71" s="211" t="s">
        <v>141</v>
      </c>
      <c r="D71" s="211"/>
    </row>
    <row r="72" spans="1:4" ht="18" customHeight="1" x14ac:dyDescent="0.6">
      <c r="B72" s="181"/>
      <c r="C72" s="211" t="s">
        <v>142</v>
      </c>
      <c r="D72" s="211"/>
    </row>
    <row r="73" spans="1:4" x14ac:dyDescent="0.6">
      <c r="B73" s="1" t="s">
        <v>247</v>
      </c>
    </row>
    <row r="74" spans="1:4" x14ac:dyDescent="0.6">
      <c r="B74" s="145"/>
      <c r="C74" s="325" t="s">
        <v>248</v>
      </c>
      <c r="D74" s="324"/>
    </row>
    <row r="75" spans="1:4" ht="30" customHeight="1" x14ac:dyDescent="0.75">
      <c r="A75" s="318" t="s">
        <v>48</v>
      </c>
      <c r="B75" s="108" t="s">
        <v>39</v>
      </c>
      <c r="C75" s="320"/>
      <c r="D75" s="320"/>
    </row>
    <row r="76" spans="1:4" ht="22.5" x14ac:dyDescent="0.6">
      <c r="A76" s="146"/>
      <c r="B76" s="1" t="s">
        <v>154</v>
      </c>
      <c r="D76" s="208"/>
    </row>
    <row r="77" spans="1:4" ht="19" x14ac:dyDescent="0.6">
      <c r="B77" s="1" t="s">
        <v>152</v>
      </c>
      <c r="C77" s="1"/>
      <c r="D77" s="181"/>
    </row>
    <row r="78" spans="1:4" ht="19" x14ac:dyDescent="0.6">
      <c r="B78" s="1"/>
      <c r="C78" s="1" t="s">
        <v>153</v>
      </c>
      <c r="D78" s="181"/>
    </row>
    <row r="79" spans="1:4" ht="30" customHeight="1" x14ac:dyDescent="0.75">
      <c r="A79" s="318" t="s">
        <v>48</v>
      </c>
      <c r="B79" s="108" t="s">
        <v>92</v>
      </c>
      <c r="C79" s="319"/>
      <c r="D79" s="319"/>
    </row>
    <row r="80" spans="1:4" ht="18" customHeight="1" x14ac:dyDescent="0.6">
      <c r="A80" s="6"/>
      <c r="B80" s="181" t="s">
        <v>155</v>
      </c>
      <c r="C80" s="181"/>
      <c r="D80" s="181"/>
    </row>
    <row r="81" spans="1:4" ht="18" customHeight="1" x14ac:dyDescent="0.6">
      <c r="A81" s="6"/>
      <c r="B81" s="181" t="s">
        <v>151</v>
      </c>
      <c r="C81" s="181"/>
      <c r="D81" s="181"/>
    </row>
    <row r="82" spans="1:4" x14ac:dyDescent="0.6">
      <c r="B82" s="1" t="s">
        <v>143</v>
      </c>
      <c r="C82" s="1"/>
      <c r="D82" s="1"/>
    </row>
    <row r="83" spans="1:4" x14ac:dyDescent="0.6">
      <c r="B83" s="1" t="s">
        <v>201</v>
      </c>
      <c r="C83" s="1"/>
      <c r="D83" s="1"/>
    </row>
    <row r="84" spans="1:4" x14ac:dyDescent="0.6">
      <c r="B84" s="1" t="s">
        <v>202</v>
      </c>
      <c r="C84" s="1"/>
      <c r="D84" s="1"/>
    </row>
    <row r="85" spans="1:4" ht="30" customHeight="1" x14ac:dyDescent="0.75">
      <c r="A85" s="318" t="s">
        <v>48</v>
      </c>
      <c r="B85" s="108" t="s">
        <v>40</v>
      </c>
      <c r="C85" s="319"/>
      <c r="D85" s="319"/>
    </row>
    <row r="86" spans="1:4" ht="19" x14ac:dyDescent="0.6">
      <c r="A86" s="6"/>
      <c r="B86" s="1" t="s">
        <v>80</v>
      </c>
      <c r="C86" s="181"/>
      <c r="D86" s="181"/>
    </row>
  </sheetData>
  <mergeCells count="13">
    <mergeCell ref="B45:C45"/>
    <mergeCell ref="B7:C7"/>
    <mergeCell ref="B8:C8"/>
    <mergeCell ref="B9:C9"/>
    <mergeCell ref="B10:C10"/>
    <mergeCell ref="B11:C11"/>
    <mergeCell ref="F37:H37"/>
    <mergeCell ref="A1:C1"/>
    <mergeCell ref="A2:C2"/>
    <mergeCell ref="A3:C3"/>
    <mergeCell ref="B4:C4"/>
    <mergeCell ref="B5:C5"/>
    <mergeCell ref="B6:C6"/>
  </mergeCells>
  <phoneticPr fontId="1"/>
  <printOptions horizontalCentered="1"/>
  <pageMargins left="0.39370078740157483" right="0.39370078740157483" top="0.39370078740157483" bottom="0" header="0" footer="0"/>
  <pageSetup paperSize="9" scale="89" fitToHeight="0" orientation="portrait" r:id="rId1"/>
  <headerFooter>
    <oddFooter>&amp;C&amp;"メイリオ,レギュラー"&amp;12&amp;P / &amp;N&amp;R&amp;"メイリオ,レギュラー"Itabashi-ttf_登録_記入上の注意_2023_R01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D43E0-B717-4455-9FCB-E57010B4C872}">
  <sheetPr>
    <pageSetUpPr fitToPage="1"/>
  </sheetPr>
  <dimension ref="A1:P41"/>
  <sheetViews>
    <sheetView view="pageBreakPreview" zoomScale="90" zoomScaleNormal="100" zoomScaleSheetLayoutView="90" workbookViewId="0">
      <selection activeCell="I1" sqref="I1"/>
    </sheetView>
  </sheetViews>
  <sheetFormatPr defaultColWidth="8.90625" defaultRowHeight="17.5" x14ac:dyDescent="0.2"/>
  <cols>
    <col min="1" max="1" width="6" style="62" bestFit="1" customWidth="1"/>
    <col min="2" max="2" width="15.81640625" style="62" customWidth="1"/>
    <col min="3" max="4" width="11.81640625" style="62" customWidth="1"/>
    <col min="5" max="5" width="2.81640625" style="106" customWidth="1"/>
    <col min="6" max="7" width="38.6328125" style="62" customWidth="1"/>
    <col min="8" max="8" width="1.6328125" style="62" customWidth="1"/>
    <col min="9" max="9" width="7.26953125" style="7" customWidth="1"/>
    <col min="10" max="11" width="16.6328125" style="62" customWidth="1"/>
    <col min="12" max="12" width="11.81640625" style="62" customWidth="1"/>
    <col min="13" max="13" width="15" style="62" customWidth="1"/>
    <col min="14" max="14" width="10.1796875" style="62" bestFit="1" customWidth="1"/>
    <col min="15" max="15" width="12.36328125" style="62" customWidth="1"/>
    <col min="16" max="16" width="14.1796875" style="62" customWidth="1"/>
    <col min="17" max="16384" width="8.90625" style="62"/>
  </cols>
  <sheetData>
    <row r="1" spans="1:14" ht="16" customHeight="1" x14ac:dyDescent="0.2">
      <c r="A1" s="377" t="s">
        <v>239</v>
      </c>
      <c r="B1" s="377"/>
      <c r="C1" s="377"/>
      <c r="D1" s="377"/>
      <c r="E1" s="377"/>
      <c r="F1" s="377"/>
      <c r="G1" s="377"/>
      <c r="H1" s="377"/>
    </row>
    <row r="2" spans="1:14" ht="24" customHeight="1" x14ac:dyDescent="0.2">
      <c r="A2" s="377"/>
      <c r="B2" s="377"/>
      <c r="C2" s="377"/>
      <c r="D2" s="377"/>
      <c r="E2" s="377"/>
      <c r="F2" s="377"/>
      <c r="G2" s="377"/>
      <c r="H2" s="377"/>
    </row>
    <row r="3" spans="1:14" s="64" customFormat="1" ht="26" customHeight="1" x14ac:dyDescent="0.75">
      <c r="A3" s="101" t="s">
        <v>41</v>
      </c>
      <c r="B3" s="119" t="s">
        <v>73</v>
      </c>
      <c r="C3" s="119"/>
      <c r="D3" s="119"/>
      <c r="E3" s="119"/>
      <c r="F3" s="119"/>
      <c r="G3" s="104" t="s">
        <v>183</v>
      </c>
      <c r="H3" s="102"/>
      <c r="I3" s="102"/>
    </row>
    <row r="4" spans="1:14" ht="20" customHeight="1" x14ac:dyDescent="0.2">
      <c r="A4" s="7"/>
      <c r="B4" s="349" t="s">
        <v>190</v>
      </c>
      <c r="C4" s="349"/>
      <c r="D4" s="349"/>
      <c r="E4" s="349"/>
      <c r="F4" s="349"/>
      <c r="G4" s="349"/>
      <c r="H4" s="349"/>
      <c r="J4" s="148" t="s">
        <v>125</v>
      </c>
    </row>
    <row r="5" spans="1:14" s="64" customFormat="1" ht="30" customHeight="1" thickBot="1" x14ac:dyDescent="0.9">
      <c r="A5" s="101" t="s">
        <v>42</v>
      </c>
      <c r="B5" s="124" t="s">
        <v>131</v>
      </c>
      <c r="C5" s="124"/>
      <c r="D5" s="352">
        <v>45016</v>
      </c>
      <c r="E5" s="352"/>
      <c r="F5" s="352"/>
      <c r="G5" s="352"/>
      <c r="H5" s="195"/>
      <c r="I5" s="102"/>
    </row>
    <row r="6" spans="1:14" ht="22" customHeight="1" thickTop="1" x14ac:dyDescent="0.75">
      <c r="A6" s="7"/>
      <c r="B6" s="135"/>
      <c r="C6" s="136"/>
      <c r="D6" s="213"/>
      <c r="E6" s="136"/>
      <c r="F6" s="350" t="s">
        <v>238</v>
      </c>
      <c r="G6" s="351"/>
      <c r="H6" s="110"/>
      <c r="J6" s="135"/>
      <c r="K6" s="136"/>
      <c r="L6" s="142" t="s">
        <v>120</v>
      </c>
      <c r="M6" s="137"/>
    </row>
    <row r="7" spans="1:14" ht="22" customHeight="1" thickBot="1" x14ac:dyDescent="0.8">
      <c r="A7" s="7"/>
      <c r="B7" s="138"/>
      <c r="C7" s="139"/>
      <c r="D7" s="141" t="s">
        <v>145</v>
      </c>
      <c r="E7" s="139"/>
      <c r="F7" s="217" t="s">
        <v>240</v>
      </c>
      <c r="G7" s="214" t="s">
        <v>241</v>
      </c>
      <c r="H7" s="110"/>
      <c r="J7" s="138"/>
      <c r="K7" s="139"/>
      <c r="L7" s="143" t="s">
        <v>121</v>
      </c>
      <c r="M7" s="140"/>
    </row>
    <row r="8" spans="1:14" ht="28" customHeight="1" thickTop="1" thickBot="1" x14ac:dyDescent="0.65">
      <c r="A8" s="7"/>
      <c r="B8" s="369" t="s">
        <v>165</v>
      </c>
      <c r="C8" s="215" t="s">
        <v>98</v>
      </c>
      <c r="D8" s="360"/>
      <c r="E8" s="361"/>
      <c r="F8" s="371" t="s">
        <v>100</v>
      </c>
      <c r="G8" s="317" t="s">
        <v>101</v>
      </c>
      <c r="H8" s="110"/>
      <c r="J8" s="381" t="s">
        <v>123</v>
      </c>
      <c r="K8" s="144" t="s">
        <v>98</v>
      </c>
      <c r="L8" s="379" t="s">
        <v>99</v>
      </c>
      <c r="M8" s="380"/>
      <c r="N8" s="149" t="s">
        <v>126</v>
      </c>
    </row>
    <row r="9" spans="1:14" ht="28" customHeight="1" thickTop="1" thickBot="1" x14ac:dyDescent="0.25">
      <c r="A9" s="7"/>
      <c r="B9" s="370"/>
      <c r="C9" s="216" t="s">
        <v>122</v>
      </c>
      <c r="D9" s="362"/>
      <c r="E9" s="363"/>
      <c r="F9" s="372"/>
      <c r="G9" s="374" t="s">
        <v>100</v>
      </c>
      <c r="H9" s="110"/>
      <c r="J9" s="382"/>
      <c r="K9" s="144" t="s">
        <v>122</v>
      </c>
      <c r="L9" s="379"/>
      <c r="M9" s="380"/>
    </row>
    <row r="10" spans="1:14" ht="28" customHeight="1" thickTop="1" thickBot="1" x14ac:dyDescent="0.25">
      <c r="A10" s="7"/>
      <c r="B10" s="358" t="s">
        <v>166</v>
      </c>
      <c r="C10" s="359"/>
      <c r="D10" s="364"/>
      <c r="E10" s="365"/>
      <c r="F10" s="373"/>
      <c r="G10" s="375"/>
      <c r="H10" s="110"/>
      <c r="J10" s="385" t="s">
        <v>70</v>
      </c>
      <c r="K10" s="386"/>
      <c r="L10" s="379"/>
      <c r="M10" s="380"/>
    </row>
    <row r="11" spans="1:14" ht="34" customHeight="1" thickTop="1" thickBot="1" x14ac:dyDescent="0.9">
      <c r="A11" s="101" t="s">
        <v>44</v>
      </c>
      <c r="B11" s="196" t="s">
        <v>129</v>
      </c>
      <c r="C11" s="196"/>
      <c r="D11" s="196"/>
      <c r="E11" s="125"/>
      <c r="F11" s="272" t="s">
        <v>128</v>
      </c>
      <c r="G11" s="273"/>
      <c r="H11" s="7"/>
      <c r="J11" s="134" t="s">
        <v>102</v>
      </c>
    </row>
    <row r="12" spans="1:14" ht="26" customHeight="1" thickTop="1" x14ac:dyDescent="0.2">
      <c r="A12" s="103"/>
      <c r="B12" s="282" t="s">
        <v>63</v>
      </c>
      <c r="C12" s="283"/>
      <c r="D12" s="283"/>
      <c r="E12" s="198" t="s">
        <v>90</v>
      </c>
      <c r="F12" s="256"/>
      <c r="G12" s="257"/>
      <c r="H12" s="193"/>
      <c r="I12" s="147" t="s">
        <v>124</v>
      </c>
      <c r="J12" s="387">
        <v>44264</v>
      </c>
      <c r="K12" s="387"/>
      <c r="L12" s="387"/>
    </row>
    <row r="13" spans="1:14" ht="26" customHeight="1" x14ac:dyDescent="0.2">
      <c r="A13" s="103"/>
      <c r="B13" s="284" t="s">
        <v>97</v>
      </c>
      <c r="C13" s="285"/>
      <c r="D13" s="285"/>
      <c r="E13" s="199" t="s">
        <v>90</v>
      </c>
      <c r="F13" s="258"/>
      <c r="G13" s="258"/>
      <c r="H13" s="193"/>
      <c r="I13" s="147" t="s">
        <v>124</v>
      </c>
      <c r="J13" s="132" t="s">
        <v>115</v>
      </c>
      <c r="K13" s="132" t="s">
        <v>116</v>
      </c>
      <c r="L13" s="62" t="s">
        <v>117</v>
      </c>
    </row>
    <row r="14" spans="1:14" s="63" customFormat="1" ht="26" customHeight="1" thickBot="1" x14ac:dyDescent="0.25">
      <c r="A14" s="103"/>
      <c r="B14" s="286" t="s">
        <v>191</v>
      </c>
      <c r="C14" s="287"/>
      <c r="D14" s="287"/>
      <c r="E14" s="200" t="s">
        <v>90</v>
      </c>
      <c r="F14" s="259"/>
      <c r="G14" s="260"/>
      <c r="H14" s="190"/>
      <c r="I14" s="107"/>
      <c r="J14" s="133"/>
    </row>
    <row r="15" spans="1:14" s="63" customFormat="1" ht="26" customHeight="1" thickTop="1" x14ac:dyDescent="0.2">
      <c r="A15" s="103"/>
      <c r="B15" s="366" t="s">
        <v>118</v>
      </c>
      <c r="C15" s="288" t="s">
        <v>67</v>
      </c>
      <c r="D15" s="283"/>
      <c r="E15" s="201" t="s">
        <v>69</v>
      </c>
      <c r="F15" s="261"/>
      <c r="G15" s="262"/>
      <c r="H15" s="190"/>
      <c r="I15" s="107"/>
    </row>
    <row r="16" spans="1:14" s="63" customFormat="1" ht="26" customHeight="1" x14ac:dyDescent="0.2">
      <c r="A16" s="103"/>
      <c r="B16" s="367"/>
      <c r="C16" s="289" t="s">
        <v>66</v>
      </c>
      <c r="D16" s="285"/>
      <c r="E16" s="199" t="s">
        <v>69</v>
      </c>
      <c r="F16" s="263"/>
      <c r="G16" s="264"/>
      <c r="H16" s="190"/>
      <c r="I16" s="107"/>
    </row>
    <row r="17" spans="1:16" s="63" customFormat="1" ht="26" customHeight="1" x14ac:dyDescent="0.2">
      <c r="A17" s="103"/>
      <c r="B17" s="367"/>
      <c r="C17" s="289" t="s">
        <v>64</v>
      </c>
      <c r="D17" s="285"/>
      <c r="E17" s="199" t="s">
        <v>69</v>
      </c>
      <c r="F17" s="265" t="s">
        <v>60</v>
      </c>
      <c r="G17" s="266"/>
      <c r="H17" s="190"/>
      <c r="I17" s="107"/>
    </row>
    <row r="18" spans="1:16" s="63" customFormat="1" ht="26" customHeight="1" thickBot="1" x14ac:dyDescent="0.25">
      <c r="A18" s="103"/>
      <c r="B18" s="368"/>
      <c r="C18" s="290" t="s">
        <v>68</v>
      </c>
      <c r="D18" s="287"/>
      <c r="E18" s="199" t="s">
        <v>69</v>
      </c>
      <c r="F18" s="267"/>
      <c r="G18" s="268"/>
      <c r="H18" s="190"/>
      <c r="I18" s="107"/>
    </row>
    <row r="19" spans="1:16" s="63" customFormat="1" ht="26" customHeight="1" thickTop="1" x14ac:dyDescent="0.2">
      <c r="A19" s="103"/>
      <c r="B19" s="366" t="s">
        <v>59</v>
      </c>
      <c r="C19" s="288" t="s">
        <v>67</v>
      </c>
      <c r="D19" s="283"/>
      <c r="E19" s="201" t="s">
        <v>69</v>
      </c>
      <c r="F19" s="261"/>
      <c r="G19" s="262"/>
      <c r="H19" s="190"/>
      <c r="I19" s="107"/>
    </row>
    <row r="20" spans="1:16" s="63" customFormat="1" ht="26" customHeight="1" x14ac:dyDescent="0.2">
      <c r="A20" s="103"/>
      <c r="B20" s="378"/>
      <c r="C20" s="289" t="s">
        <v>66</v>
      </c>
      <c r="D20" s="285"/>
      <c r="E20" s="199" t="s">
        <v>69</v>
      </c>
      <c r="F20" s="263"/>
      <c r="G20" s="264"/>
      <c r="H20" s="190"/>
      <c r="I20" s="107"/>
    </row>
    <row r="21" spans="1:16" s="63" customFormat="1" ht="26" customHeight="1" x14ac:dyDescent="0.2">
      <c r="A21" s="103"/>
      <c r="B21" s="378"/>
      <c r="C21" s="289" t="s">
        <v>64</v>
      </c>
      <c r="D21" s="285"/>
      <c r="E21" s="199" t="s">
        <v>69</v>
      </c>
      <c r="F21" s="265" t="s">
        <v>60</v>
      </c>
      <c r="G21" s="269"/>
      <c r="H21" s="194"/>
      <c r="I21" s="107"/>
    </row>
    <row r="22" spans="1:16" s="63" customFormat="1" ht="26" customHeight="1" thickBot="1" x14ac:dyDescent="0.25">
      <c r="A22" s="103"/>
      <c r="B22" s="368"/>
      <c r="C22" s="290" t="s">
        <v>68</v>
      </c>
      <c r="D22" s="287"/>
      <c r="E22" s="200" t="s">
        <v>69</v>
      </c>
      <c r="F22" s="259"/>
      <c r="G22" s="260"/>
      <c r="H22" s="190"/>
      <c r="I22" s="107"/>
    </row>
    <row r="23" spans="1:16" s="63" customFormat="1" ht="26" customHeight="1" thickTop="1" x14ac:dyDescent="0.2">
      <c r="A23" s="103"/>
      <c r="B23" s="366" t="s">
        <v>119</v>
      </c>
      <c r="C23" s="288" t="s">
        <v>67</v>
      </c>
      <c r="D23" s="283"/>
      <c r="E23" s="201" t="s">
        <v>69</v>
      </c>
      <c r="F23" s="261"/>
      <c r="G23" s="262"/>
      <c r="H23" s="190"/>
      <c r="I23" s="107"/>
    </row>
    <row r="24" spans="1:16" s="63" customFormat="1" ht="26" customHeight="1" x14ac:dyDescent="0.2">
      <c r="A24" s="103"/>
      <c r="B24" s="378"/>
      <c r="C24" s="289" t="s">
        <v>66</v>
      </c>
      <c r="D24" s="285"/>
      <c r="E24" s="199" t="s">
        <v>69</v>
      </c>
      <c r="F24" s="263"/>
      <c r="G24" s="264"/>
      <c r="H24" s="190"/>
      <c r="I24" s="107"/>
    </row>
    <row r="25" spans="1:16" s="63" customFormat="1" ht="26" customHeight="1" x14ac:dyDescent="0.2">
      <c r="A25" s="103"/>
      <c r="B25" s="378"/>
      <c r="C25" s="289" t="s">
        <v>65</v>
      </c>
      <c r="D25" s="285"/>
      <c r="E25" s="199" t="s">
        <v>69</v>
      </c>
      <c r="F25" s="263"/>
      <c r="G25" s="264"/>
      <c r="H25" s="190"/>
      <c r="I25" s="107"/>
    </row>
    <row r="26" spans="1:16" s="63" customFormat="1" ht="26" customHeight="1" x14ac:dyDescent="0.2">
      <c r="A26" s="103"/>
      <c r="B26" s="378"/>
      <c r="C26" s="289" t="s">
        <v>78</v>
      </c>
      <c r="D26" s="285"/>
      <c r="E26" s="202" t="s">
        <v>69</v>
      </c>
      <c r="F26" s="263"/>
      <c r="G26" s="264"/>
      <c r="H26" s="190"/>
      <c r="I26" s="107"/>
    </row>
    <row r="27" spans="1:16" s="63" customFormat="1" ht="26" customHeight="1" x14ac:dyDescent="0.2">
      <c r="A27" s="103"/>
      <c r="B27" s="378"/>
      <c r="C27" s="289" t="s">
        <v>79</v>
      </c>
      <c r="D27" s="285"/>
      <c r="E27" s="199" t="s">
        <v>69</v>
      </c>
      <c r="F27" s="270"/>
      <c r="G27" s="271"/>
      <c r="H27" s="190"/>
      <c r="I27" s="107"/>
    </row>
    <row r="28" spans="1:16" s="63" customFormat="1" ht="21.5" customHeight="1" thickBot="1" x14ac:dyDescent="0.25">
      <c r="A28" s="103"/>
      <c r="B28" s="368"/>
      <c r="C28" s="130" t="s">
        <v>114</v>
      </c>
      <c r="D28" s="131"/>
      <c r="E28" s="131"/>
      <c r="F28" s="131"/>
      <c r="G28" s="131"/>
      <c r="H28" s="191"/>
      <c r="I28" s="107"/>
    </row>
    <row r="29" spans="1:16" ht="24" customHeight="1" thickTop="1" x14ac:dyDescent="0.2">
      <c r="A29" s="103"/>
      <c r="B29" s="117" t="s">
        <v>71</v>
      </c>
      <c r="C29" s="197" t="s">
        <v>90</v>
      </c>
      <c r="D29" s="121"/>
      <c r="E29" s="121"/>
      <c r="F29" s="121"/>
      <c r="G29" s="121"/>
      <c r="H29" s="190"/>
      <c r="J29" s="383" t="s">
        <v>37</v>
      </c>
      <c r="K29" s="384" t="s">
        <v>46</v>
      </c>
      <c r="L29" s="384"/>
      <c r="M29" s="384"/>
      <c r="N29" s="384"/>
    </row>
    <row r="30" spans="1:16" ht="16" customHeight="1" x14ac:dyDescent="0.2">
      <c r="A30" s="103"/>
      <c r="B30" s="118"/>
      <c r="C30" s="239" t="s">
        <v>189</v>
      </c>
      <c r="D30" s="126"/>
      <c r="E30" s="126"/>
      <c r="F30" s="126"/>
      <c r="G30" s="126"/>
      <c r="H30" s="191"/>
      <c r="J30" s="383"/>
      <c r="K30" s="384"/>
      <c r="L30" s="384"/>
      <c r="M30" s="384"/>
      <c r="N30" s="384"/>
    </row>
    <row r="31" spans="1:16" ht="24" customHeight="1" x14ac:dyDescent="0.2">
      <c r="A31" s="103"/>
      <c r="B31" s="353" t="s">
        <v>91</v>
      </c>
      <c r="C31" s="242" t="s">
        <v>90</v>
      </c>
      <c r="D31" s="240"/>
      <c r="E31" s="240"/>
      <c r="F31" s="240"/>
      <c r="G31" s="241"/>
      <c r="H31" s="192"/>
    </row>
    <row r="32" spans="1:16" ht="50" customHeight="1" thickBot="1" x14ac:dyDescent="0.7">
      <c r="A32" s="103"/>
      <c r="B32" s="354"/>
      <c r="C32" s="355" t="s">
        <v>214</v>
      </c>
      <c r="D32" s="356"/>
      <c r="E32" s="356"/>
      <c r="F32" s="356"/>
      <c r="G32" s="357"/>
      <c r="H32" s="192"/>
      <c r="J32" s="277" t="s">
        <v>18</v>
      </c>
      <c r="K32" s="277" t="s">
        <v>31</v>
      </c>
      <c r="L32" s="376" t="s">
        <v>185</v>
      </c>
      <c r="M32" s="376"/>
      <c r="N32" s="376" t="s">
        <v>186</v>
      </c>
      <c r="O32" s="376"/>
      <c r="P32" s="277" t="s">
        <v>184</v>
      </c>
    </row>
    <row r="33" spans="1:16" ht="30" customHeight="1" thickTop="1" x14ac:dyDescent="0.2">
      <c r="A33" s="7"/>
      <c r="B33" s="105" t="s">
        <v>72</v>
      </c>
      <c r="C33" s="122"/>
      <c r="D33" s="123"/>
      <c r="E33" s="123"/>
      <c r="F33" s="123"/>
      <c r="G33" s="123"/>
      <c r="H33" s="189"/>
      <c r="I33" s="145" t="s">
        <v>187</v>
      </c>
      <c r="J33" s="243">
        <v>6000</v>
      </c>
      <c r="K33" s="244">
        <v>0</v>
      </c>
      <c r="L33" s="244">
        <v>500</v>
      </c>
      <c r="M33" s="275">
        <v>0</v>
      </c>
      <c r="N33" s="244">
        <v>500</v>
      </c>
      <c r="O33" s="276">
        <v>0</v>
      </c>
      <c r="P33" s="278">
        <f>J33+K33+L33*M33</f>
        <v>6000</v>
      </c>
    </row>
    <row r="34" spans="1:16" ht="26" customHeight="1" x14ac:dyDescent="0.75">
      <c r="A34" s="101" t="s">
        <v>45</v>
      </c>
      <c r="B34" s="108" t="s">
        <v>94</v>
      </c>
      <c r="C34" s="108"/>
      <c r="D34" s="102" t="s">
        <v>198</v>
      </c>
      <c r="E34" s="108"/>
      <c r="F34" s="108"/>
      <c r="G34" s="108"/>
      <c r="H34" s="7"/>
      <c r="J34" s="244">
        <v>6000</v>
      </c>
      <c r="K34" s="244">
        <v>0</v>
      </c>
      <c r="L34" s="244">
        <v>500</v>
      </c>
      <c r="M34" s="275">
        <v>1</v>
      </c>
      <c r="N34" s="244">
        <v>500</v>
      </c>
      <c r="O34" s="276">
        <v>0</v>
      </c>
      <c r="P34" s="278">
        <f>J34+K34+L34*M34</f>
        <v>6500</v>
      </c>
    </row>
    <row r="35" spans="1:16" ht="38" customHeight="1" x14ac:dyDescent="0.2">
      <c r="A35" s="7"/>
      <c r="B35" s="349" t="s">
        <v>215</v>
      </c>
      <c r="C35" s="349"/>
      <c r="D35" s="349"/>
      <c r="E35" s="349"/>
      <c r="F35" s="349"/>
      <c r="G35" s="349"/>
      <c r="H35" s="349"/>
      <c r="J35" s="244">
        <v>6000</v>
      </c>
      <c r="K35" s="244">
        <v>2000</v>
      </c>
      <c r="L35" s="244">
        <v>500</v>
      </c>
      <c r="M35" s="275">
        <v>4</v>
      </c>
      <c r="N35" s="244">
        <v>500</v>
      </c>
      <c r="O35" s="276">
        <v>0</v>
      </c>
      <c r="P35" s="278">
        <f>J35+K35+L35*M35</f>
        <v>10000</v>
      </c>
    </row>
    <row r="36" spans="1:16" s="64" customFormat="1" ht="26" customHeight="1" x14ac:dyDescent="0.75">
      <c r="A36" s="101" t="s">
        <v>55</v>
      </c>
      <c r="B36" s="108" t="s">
        <v>93</v>
      </c>
      <c r="C36" s="108"/>
      <c r="D36" s="108"/>
      <c r="E36" s="108"/>
      <c r="F36" s="108"/>
      <c r="G36" s="108"/>
      <c r="H36" s="102"/>
      <c r="I36" s="102"/>
      <c r="J36" s="62"/>
      <c r="K36" s="62"/>
      <c r="L36" s="62"/>
      <c r="M36" s="62"/>
      <c r="O36" s="274" t="s">
        <v>167</v>
      </c>
      <c r="P36" s="279">
        <f>SUM(P33:P35)</f>
        <v>22500</v>
      </c>
    </row>
    <row r="37" spans="1:16" ht="40" customHeight="1" x14ac:dyDescent="0.2">
      <c r="A37" s="7"/>
      <c r="B37" s="349" t="s">
        <v>218</v>
      </c>
      <c r="C37" s="349"/>
      <c r="D37" s="349"/>
      <c r="E37" s="349"/>
      <c r="F37" s="349"/>
      <c r="G37" s="349"/>
      <c r="H37" s="349"/>
      <c r="I37" s="145" t="s">
        <v>188</v>
      </c>
      <c r="J37" s="243">
        <v>6000</v>
      </c>
      <c r="K37" s="244">
        <v>0</v>
      </c>
      <c r="L37" s="244">
        <v>500</v>
      </c>
      <c r="M37" s="275">
        <v>0</v>
      </c>
      <c r="N37" s="244">
        <v>500</v>
      </c>
      <c r="O37" s="276">
        <v>2</v>
      </c>
      <c r="P37" s="278">
        <f>J37+K37+L37*M37</f>
        <v>6000</v>
      </c>
    </row>
    <row r="38" spans="1:16" ht="26" customHeight="1" x14ac:dyDescent="0.75">
      <c r="A38" s="101" t="s">
        <v>112</v>
      </c>
      <c r="B38" s="119" t="s">
        <v>113</v>
      </c>
      <c r="C38" s="119"/>
      <c r="D38" s="119"/>
      <c r="E38" s="292" t="s">
        <v>216</v>
      </c>
      <c r="F38" s="119"/>
      <c r="G38" s="119"/>
      <c r="H38" s="119"/>
      <c r="J38" s="244">
        <v>6000</v>
      </c>
      <c r="K38" s="244">
        <v>2000</v>
      </c>
      <c r="L38" s="244">
        <v>500</v>
      </c>
      <c r="M38" s="275">
        <v>3</v>
      </c>
      <c r="N38" s="244">
        <v>500</v>
      </c>
      <c r="O38" s="276">
        <v>1</v>
      </c>
      <c r="P38" s="278">
        <f>J38+K38+L38*M38</f>
        <v>9500</v>
      </c>
    </row>
    <row r="39" spans="1:16" ht="60" customHeight="1" x14ac:dyDescent="0.2">
      <c r="A39" s="7"/>
      <c r="B39" s="348" t="s">
        <v>217</v>
      </c>
      <c r="C39" s="348"/>
      <c r="D39" s="348"/>
      <c r="E39" s="348"/>
      <c r="F39" s="348"/>
      <c r="G39" s="348"/>
      <c r="H39" s="348"/>
      <c r="J39" s="280"/>
      <c r="K39" s="280"/>
      <c r="L39" s="280"/>
      <c r="M39" s="281"/>
      <c r="N39" s="280"/>
      <c r="O39" s="274" t="s">
        <v>167</v>
      </c>
      <c r="P39" s="279">
        <f>SUM(P37:P38)</f>
        <v>15500</v>
      </c>
    </row>
    <row r="41" spans="1:16" x14ac:dyDescent="0.6">
      <c r="I41" s="102"/>
      <c r="N41" s="64"/>
    </row>
  </sheetData>
  <mergeCells count="29">
    <mergeCell ref="L32:M32"/>
    <mergeCell ref="N32:O32"/>
    <mergeCell ref="A1:H2"/>
    <mergeCell ref="B23:B28"/>
    <mergeCell ref="B19:B22"/>
    <mergeCell ref="B4:H4"/>
    <mergeCell ref="L8:M8"/>
    <mergeCell ref="L9:M9"/>
    <mergeCell ref="J8:J9"/>
    <mergeCell ref="J29:J30"/>
    <mergeCell ref="K29:N30"/>
    <mergeCell ref="J10:K10"/>
    <mergeCell ref="L10:M10"/>
    <mergeCell ref="J12:L12"/>
    <mergeCell ref="B39:H39"/>
    <mergeCell ref="B37:H37"/>
    <mergeCell ref="B35:H35"/>
    <mergeCell ref="F6:G6"/>
    <mergeCell ref="D5:G5"/>
    <mergeCell ref="B31:B32"/>
    <mergeCell ref="C32:G32"/>
    <mergeCell ref="B10:C10"/>
    <mergeCell ref="D8:E8"/>
    <mergeCell ref="D9:E9"/>
    <mergeCell ref="D10:E10"/>
    <mergeCell ref="B15:B18"/>
    <mergeCell ref="B8:B9"/>
    <mergeCell ref="F8:F10"/>
    <mergeCell ref="G9:G10"/>
  </mergeCells>
  <phoneticPr fontId="1"/>
  <conditionalFormatting sqref="F8:G10">
    <cfRule type="expression" dxfId="12" priority="1">
      <formula>$D$8="○"</formula>
    </cfRule>
  </conditionalFormatting>
  <dataValidations count="2">
    <dataValidation type="list" allowBlank="1" showInputMessage="1" showErrorMessage="1" sqref="L8:M10 D8:E10" xr:uid="{C90D3FF8-A6CB-49F3-A436-6BB6613C7F66}">
      <formula1>"○"</formula1>
    </dataValidation>
    <dataValidation type="list" allowBlank="1" showInputMessage="1" showErrorMessage="1" sqref="F13:G13 J13:K13" xr:uid="{78CD94DF-97FC-49C0-BC55-3BEF571529B3}">
      <formula1>"男子,女子"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0" fitToHeight="0" orientation="portrait" r:id="rId1"/>
  <headerFooter>
    <oddFooter>&amp;C&amp;"メイリオ,レギュラー"&amp;12&amp;P / &amp;N&amp;R&amp;"メイリオ,ボールド"&amp;10Itabashi-ttf_登録連絡書_2023_R01</oddFooter>
  </headerFooter>
  <colBreaks count="1" manualBreakCount="1">
    <brk id="2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9BAF-764D-4908-9AF2-7F53A044DA87}">
  <sheetPr>
    <pageSetUpPr fitToPage="1"/>
  </sheetPr>
  <dimension ref="A1:AQ45"/>
  <sheetViews>
    <sheetView showZeros="0" view="pageBreakPreview" zoomScale="70" zoomScaleNormal="100" zoomScaleSheetLayoutView="70" workbookViewId="0">
      <selection activeCell="A2" sqref="A2"/>
    </sheetView>
  </sheetViews>
  <sheetFormatPr defaultColWidth="9" defaultRowHeight="17.5" x14ac:dyDescent="0.2"/>
  <cols>
    <col min="1" max="1" width="23" style="7" customWidth="1"/>
    <col min="2" max="2" width="4.81640625" style="7" customWidth="1"/>
    <col min="3" max="3" width="20.81640625" style="7" customWidth="1"/>
    <col min="4" max="4" width="16.81640625" style="7" customWidth="1"/>
    <col min="5" max="5" width="2.81640625" style="5" customWidth="1"/>
    <col min="6" max="6" width="9.81640625" style="7" customWidth="1"/>
    <col min="7" max="7" width="16.6328125" style="7" customWidth="1"/>
    <col min="8" max="8" width="20.6328125" style="7" customWidth="1"/>
    <col min="9" max="9" width="4.81640625" style="7" customWidth="1"/>
    <col min="10" max="10" width="12.81640625" style="7" customWidth="1"/>
    <col min="11" max="11" width="36.81640625" style="7" customWidth="1"/>
    <col min="12" max="12" width="6.81640625" style="7" customWidth="1"/>
    <col min="13" max="13" width="10.81640625" style="7" customWidth="1"/>
    <col min="14" max="14" width="6.81640625" style="3" customWidth="1"/>
    <col min="15" max="15" width="6.81640625" style="7" customWidth="1"/>
    <col min="16" max="16" width="7.6328125" style="7" customWidth="1"/>
    <col min="17" max="18" width="7.6328125" style="3" customWidth="1"/>
    <col min="19" max="19" width="7.6328125" style="7" customWidth="1"/>
    <col min="20" max="20" width="4.6328125" style="7" customWidth="1"/>
    <col min="21" max="21" width="3.6328125" style="7" bestFit="1" customWidth="1"/>
    <col min="22" max="22" width="4.6328125" style="7" customWidth="1"/>
    <col min="23" max="23" width="2.6328125" style="7" customWidth="1"/>
    <col min="24" max="24" width="5.54296875" style="7" bestFit="1" customWidth="1"/>
    <col min="25" max="25" width="4.6328125" style="7" customWidth="1"/>
    <col min="26" max="26" width="3.6328125" style="7" bestFit="1" customWidth="1"/>
    <col min="27" max="27" width="4.6328125" style="7" customWidth="1"/>
    <col min="28" max="28" width="2.6328125" style="7" customWidth="1"/>
    <col min="29" max="29" width="7.54296875" style="7" bestFit="1" customWidth="1"/>
    <col min="30" max="30" width="4.6328125" style="7" customWidth="1"/>
    <col min="31" max="31" width="3.6328125" style="7" bestFit="1" customWidth="1"/>
    <col min="32" max="32" width="4.6328125" style="7" customWidth="1"/>
    <col min="33" max="33" width="2.6328125" style="7" customWidth="1"/>
    <col min="34" max="34" width="9.6328125" style="7" bestFit="1" customWidth="1"/>
    <col min="35" max="35" width="4.6328125" style="7" customWidth="1"/>
    <col min="36" max="36" width="3.6328125" style="7" bestFit="1" customWidth="1"/>
    <col min="37" max="38" width="4.6328125" style="7" customWidth="1"/>
    <col min="39" max="39" width="3.6328125" style="7" bestFit="1" customWidth="1"/>
    <col min="40" max="41" width="4.6328125" style="7" customWidth="1"/>
    <col min="42" max="42" width="3.6328125" style="7" bestFit="1" customWidth="1"/>
    <col min="43" max="43" width="4.6328125" style="7" customWidth="1"/>
    <col min="44" max="16384" width="9" style="7"/>
  </cols>
  <sheetData>
    <row r="1" spans="1:19" s="3" customFormat="1" ht="15" customHeight="1" x14ac:dyDescent="0.2">
      <c r="E1" s="4"/>
    </row>
    <row r="2" spans="1:19" ht="8" customHeight="1" x14ac:dyDescent="0.2"/>
    <row r="3" spans="1:19" ht="26" customHeight="1" x14ac:dyDescent="0.2">
      <c r="A3" s="90"/>
      <c r="B3" s="414" t="s">
        <v>84</v>
      </c>
      <c r="C3" s="414"/>
      <c r="D3" s="415" t="s">
        <v>258</v>
      </c>
      <c r="E3" s="415"/>
      <c r="F3" s="415"/>
      <c r="G3" s="415"/>
      <c r="H3" s="415"/>
      <c r="I3" s="415"/>
      <c r="J3" s="415"/>
      <c r="K3" s="415"/>
      <c r="L3" s="416" t="s">
        <v>62</v>
      </c>
      <c r="M3" s="416"/>
      <c r="N3" s="416"/>
      <c r="O3" s="416"/>
    </row>
    <row r="4" spans="1:19" ht="26" customHeight="1" thickBot="1" x14ac:dyDescent="0.7">
      <c r="A4" s="90"/>
      <c r="B4" s="414" t="s">
        <v>83</v>
      </c>
      <c r="C4" s="414"/>
      <c r="D4" s="415"/>
      <c r="E4" s="415"/>
      <c r="F4" s="415"/>
      <c r="G4" s="415"/>
      <c r="H4" s="415"/>
      <c r="I4" s="415"/>
      <c r="J4" s="415"/>
      <c r="K4" s="415"/>
      <c r="L4" s="454" t="s">
        <v>237</v>
      </c>
      <c r="M4" s="454"/>
      <c r="N4" s="454"/>
      <c r="O4" s="454"/>
    </row>
    <row r="5" spans="1:19" ht="24" customHeight="1" thickTop="1" x14ac:dyDescent="0.2">
      <c r="A5" s="127"/>
      <c r="B5" s="434" t="s">
        <v>85</v>
      </c>
      <c r="C5" s="435"/>
      <c r="D5" s="438">
        <f>【別紙①】登録連絡書!$F$14</f>
        <v>0</v>
      </c>
      <c r="E5" s="439"/>
      <c r="F5" s="439"/>
      <c r="G5" s="439"/>
      <c r="H5" s="405"/>
      <c r="I5" s="442" t="s">
        <v>59</v>
      </c>
      <c r="J5" s="93" t="s">
        <v>13</v>
      </c>
      <c r="K5" s="112">
        <f>【別紙①】登録連絡書!$F$19</f>
        <v>0</v>
      </c>
      <c r="L5" s="91" t="s">
        <v>88</v>
      </c>
      <c r="M5" s="461">
        <f>【別紙①】登録連絡書!$F$20</f>
        <v>0</v>
      </c>
      <c r="N5" s="462"/>
      <c r="O5" s="463"/>
    </row>
    <row r="6" spans="1:19" ht="24" customHeight="1" x14ac:dyDescent="0.2">
      <c r="A6" s="127"/>
      <c r="B6" s="436"/>
      <c r="C6" s="437"/>
      <c r="D6" s="440"/>
      <c r="E6" s="441"/>
      <c r="F6" s="441"/>
      <c r="G6" s="441"/>
      <c r="H6" s="406"/>
      <c r="I6" s="443"/>
      <c r="J6" s="94" t="s">
        <v>86</v>
      </c>
      <c r="K6" s="455">
        <f>【別紙①】登録連絡書!$F$22</f>
        <v>0</v>
      </c>
      <c r="L6" s="456"/>
      <c r="M6" s="456"/>
      <c r="N6" s="456"/>
      <c r="O6" s="457"/>
    </row>
    <row r="7" spans="1:19" ht="24" customHeight="1" thickBot="1" x14ac:dyDescent="0.25">
      <c r="A7" s="127"/>
      <c r="B7" s="436"/>
      <c r="C7" s="437"/>
      <c r="D7" s="249" t="s">
        <v>176</v>
      </c>
      <c r="E7" s="470"/>
      <c r="F7" s="471"/>
      <c r="G7" s="471"/>
      <c r="H7" s="472"/>
      <c r="I7" s="444"/>
      <c r="J7" s="95" t="s">
        <v>87</v>
      </c>
      <c r="K7" s="417" t="str">
        <f>【別紙①】登録連絡書!$F$21</f>
        <v>〒</v>
      </c>
      <c r="L7" s="418"/>
      <c r="M7" s="418"/>
      <c r="N7" s="418"/>
      <c r="O7" s="419"/>
    </row>
    <row r="8" spans="1:19" ht="24" customHeight="1" x14ac:dyDescent="0.2">
      <c r="A8" s="127"/>
      <c r="B8" s="402" t="s">
        <v>146</v>
      </c>
      <c r="C8" s="129" t="s">
        <v>67</v>
      </c>
      <c r="D8" s="399">
        <f>【別紙①】登録連絡書!$F$15</f>
        <v>0</v>
      </c>
      <c r="E8" s="400"/>
      <c r="F8" s="400"/>
      <c r="G8" s="400"/>
      <c r="H8" s="401"/>
      <c r="I8" s="420" t="s">
        <v>75</v>
      </c>
      <c r="J8" s="96" t="s">
        <v>13</v>
      </c>
      <c r="K8" s="113">
        <f>【別紙①】登録連絡書!$F$23</f>
        <v>0</v>
      </c>
      <c r="L8" s="92" t="s">
        <v>88</v>
      </c>
      <c r="M8" s="464">
        <f>【別紙①】登録連絡書!$F$24</f>
        <v>0</v>
      </c>
      <c r="N8" s="465"/>
      <c r="O8" s="466"/>
      <c r="R8" s="182" t="s">
        <v>110</v>
      </c>
    </row>
    <row r="9" spans="1:19" ht="24" customHeight="1" x14ac:dyDescent="0.2">
      <c r="A9" s="127"/>
      <c r="B9" s="403"/>
      <c r="C9" s="248" t="s">
        <v>87</v>
      </c>
      <c r="D9" s="431" t="str">
        <f>【別紙①】登録連絡書!F17</f>
        <v>〒</v>
      </c>
      <c r="E9" s="432"/>
      <c r="F9" s="432"/>
      <c r="G9" s="432"/>
      <c r="H9" s="433"/>
      <c r="I9" s="421"/>
      <c r="J9" s="429" t="s">
        <v>220</v>
      </c>
      <c r="K9" s="430"/>
      <c r="L9" s="65" t="s">
        <v>89</v>
      </c>
      <c r="M9" s="467">
        <f>【別紙①】登録連絡書!$F$25</f>
        <v>0</v>
      </c>
      <c r="N9" s="468"/>
      <c r="O9" s="469"/>
      <c r="R9" s="182" t="s">
        <v>109</v>
      </c>
    </row>
    <row r="10" spans="1:19" ht="24" customHeight="1" thickBot="1" x14ac:dyDescent="0.25">
      <c r="A10" s="127"/>
      <c r="B10" s="404"/>
      <c r="C10" s="231" t="s">
        <v>178</v>
      </c>
      <c r="D10" s="407">
        <f>【別紙①】登録連絡書!$F$18</f>
        <v>0</v>
      </c>
      <c r="E10" s="408"/>
      <c r="F10" s="408"/>
      <c r="G10" s="409">
        <f>【別紙①】登録連絡書!$F$16</f>
        <v>0</v>
      </c>
      <c r="H10" s="410"/>
      <c r="I10" s="421"/>
      <c r="J10" s="99" t="s">
        <v>180</v>
      </c>
      <c r="K10" s="252">
        <f>【別紙①】登録連絡書!$F$26</f>
        <v>0</v>
      </c>
      <c r="L10" s="253"/>
      <c r="M10" s="253"/>
      <c r="N10" s="253"/>
      <c r="O10" s="254"/>
    </row>
    <row r="11" spans="1:19" ht="24" customHeight="1" thickBot="1" x14ac:dyDescent="0.25">
      <c r="A11" s="127"/>
      <c r="B11" s="251" t="s">
        <v>130</v>
      </c>
      <c r="C11" s="250"/>
      <c r="D11" s="219"/>
      <c r="E11" s="219"/>
      <c r="F11" s="219"/>
      <c r="G11" s="219"/>
      <c r="H11" s="232" t="s">
        <v>150</v>
      </c>
      <c r="I11" s="422"/>
      <c r="J11" s="97" t="s">
        <v>219</v>
      </c>
      <c r="K11" s="222">
        <f>【別紙①】登録連絡書!$F$27</f>
        <v>0</v>
      </c>
      <c r="L11" s="223"/>
      <c r="M11" s="223"/>
      <c r="N11" s="223"/>
      <c r="O11" s="224"/>
      <c r="P11" s="8"/>
    </row>
    <row r="12" spans="1:19" ht="20" customHeight="1" thickTop="1" x14ac:dyDescent="0.6">
      <c r="A12" s="127"/>
      <c r="B12" s="390" t="s">
        <v>25</v>
      </c>
      <c r="C12" s="392" t="s">
        <v>13</v>
      </c>
      <c r="D12" s="394" t="s">
        <v>14</v>
      </c>
      <c r="E12" s="396" t="s">
        <v>74</v>
      </c>
      <c r="F12" s="397"/>
      <c r="G12" s="397"/>
      <c r="H12" s="397"/>
      <c r="I12" s="397"/>
      <c r="J12" s="398"/>
      <c r="K12" s="411" t="s">
        <v>61</v>
      </c>
      <c r="L12" s="412"/>
      <c r="M12" s="413"/>
      <c r="N12" s="423" t="s">
        <v>26</v>
      </c>
      <c r="O12" s="425" t="s">
        <v>19</v>
      </c>
      <c r="P12" s="87" t="s">
        <v>54</v>
      </c>
      <c r="Q12" s="88"/>
      <c r="R12" s="88"/>
      <c r="S12" s="89"/>
    </row>
    <row r="13" spans="1:19" ht="20" customHeight="1" thickBot="1" x14ac:dyDescent="0.65">
      <c r="A13" s="127"/>
      <c r="B13" s="391"/>
      <c r="C13" s="393"/>
      <c r="D13" s="395"/>
      <c r="E13" s="473" t="s">
        <v>27</v>
      </c>
      <c r="F13" s="474"/>
      <c r="G13" s="474"/>
      <c r="H13" s="475"/>
      <c r="I13" s="445" t="s">
        <v>0</v>
      </c>
      <c r="J13" s="446"/>
      <c r="K13" s="100" t="s">
        <v>51</v>
      </c>
      <c r="L13" s="427" t="s">
        <v>0</v>
      </c>
      <c r="M13" s="428"/>
      <c r="N13" s="424"/>
      <c r="O13" s="426"/>
      <c r="P13" s="85" t="s">
        <v>53</v>
      </c>
      <c r="Q13" s="86" t="s">
        <v>11</v>
      </c>
      <c r="R13" s="86" t="s">
        <v>12</v>
      </c>
    </row>
    <row r="14" spans="1:19" ht="31" customHeight="1" x14ac:dyDescent="0.2">
      <c r="B14" s="9" t="s">
        <v>7</v>
      </c>
      <c r="C14" s="150"/>
      <c r="D14" s="151"/>
      <c r="E14" s="11" t="s">
        <v>15</v>
      </c>
      <c r="F14" s="156"/>
      <c r="G14" s="227"/>
      <c r="H14" s="157"/>
      <c r="I14" s="476"/>
      <c r="J14" s="477"/>
      <c r="K14" s="158"/>
      <c r="L14" s="159"/>
      <c r="M14" s="160"/>
      <c r="N14" s="161"/>
      <c r="O14" s="162"/>
      <c r="Q14" s="3">
        <f t="shared" ref="Q14:Q24" ca="1" si="0">DATEDIF(R14,TODAY(),"Y")</f>
        <v>123</v>
      </c>
      <c r="R14" s="84">
        <f t="shared" ref="R14:R24" si="1">D14</f>
        <v>0</v>
      </c>
    </row>
    <row r="15" spans="1:19" ht="31" customHeight="1" x14ac:dyDescent="0.2">
      <c r="B15" s="16" t="s">
        <v>1</v>
      </c>
      <c r="C15" s="152"/>
      <c r="D15" s="153"/>
      <c r="E15" s="19" t="s">
        <v>15</v>
      </c>
      <c r="F15" s="163"/>
      <c r="G15" s="228"/>
      <c r="H15" s="164"/>
      <c r="I15" s="388"/>
      <c r="J15" s="389"/>
      <c r="K15" s="165"/>
      <c r="L15" s="166"/>
      <c r="M15" s="167"/>
      <c r="N15" s="168"/>
      <c r="O15" s="169"/>
      <c r="Q15" s="3">
        <f t="shared" ca="1" si="0"/>
        <v>123</v>
      </c>
      <c r="R15" s="84">
        <f t="shared" si="1"/>
        <v>0</v>
      </c>
    </row>
    <row r="16" spans="1:19" ht="31" customHeight="1" x14ac:dyDescent="0.2">
      <c r="B16" s="24" t="s">
        <v>8</v>
      </c>
      <c r="C16" s="152"/>
      <c r="D16" s="153"/>
      <c r="E16" s="19" t="s">
        <v>15</v>
      </c>
      <c r="F16" s="163"/>
      <c r="G16" s="228"/>
      <c r="H16" s="164"/>
      <c r="I16" s="388"/>
      <c r="J16" s="389"/>
      <c r="K16" s="170"/>
      <c r="L16" s="171"/>
      <c r="M16" s="172"/>
      <c r="N16" s="168"/>
      <c r="O16" s="169"/>
      <c r="Q16" s="3">
        <f t="shared" ca="1" si="0"/>
        <v>123</v>
      </c>
      <c r="R16" s="84">
        <f t="shared" si="1"/>
        <v>0</v>
      </c>
    </row>
    <row r="17" spans="2:19" ht="31" customHeight="1" x14ac:dyDescent="0.2">
      <c r="B17" s="24" t="s">
        <v>2</v>
      </c>
      <c r="C17" s="152"/>
      <c r="D17" s="153"/>
      <c r="E17" s="19" t="s">
        <v>15</v>
      </c>
      <c r="F17" s="163"/>
      <c r="G17" s="228"/>
      <c r="H17" s="164"/>
      <c r="I17" s="388"/>
      <c r="J17" s="389"/>
      <c r="K17" s="170"/>
      <c r="L17" s="171"/>
      <c r="M17" s="172"/>
      <c r="N17" s="168"/>
      <c r="O17" s="173"/>
      <c r="Q17" s="3">
        <f t="shared" ca="1" si="0"/>
        <v>123</v>
      </c>
      <c r="R17" s="84">
        <f t="shared" si="1"/>
        <v>0</v>
      </c>
    </row>
    <row r="18" spans="2:19" ht="31" customHeight="1" x14ac:dyDescent="0.2">
      <c r="B18" s="24" t="s">
        <v>3</v>
      </c>
      <c r="C18" s="152"/>
      <c r="D18" s="153"/>
      <c r="E18" s="19" t="s">
        <v>15</v>
      </c>
      <c r="F18" s="163"/>
      <c r="G18" s="228"/>
      <c r="H18" s="164"/>
      <c r="I18" s="388"/>
      <c r="J18" s="389"/>
      <c r="K18" s="170"/>
      <c r="L18" s="171"/>
      <c r="M18" s="172"/>
      <c r="N18" s="168"/>
      <c r="O18" s="169"/>
      <c r="Q18" s="3">
        <f t="shared" ca="1" si="0"/>
        <v>123</v>
      </c>
      <c r="R18" s="84">
        <f t="shared" si="1"/>
        <v>0</v>
      </c>
    </row>
    <row r="19" spans="2:19" ht="31" customHeight="1" x14ac:dyDescent="0.2">
      <c r="B19" s="24" t="s">
        <v>4</v>
      </c>
      <c r="C19" s="152"/>
      <c r="D19" s="153"/>
      <c r="E19" s="19" t="s">
        <v>15</v>
      </c>
      <c r="F19" s="163"/>
      <c r="G19" s="228"/>
      <c r="H19" s="164"/>
      <c r="I19" s="388"/>
      <c r="J19" s="389"/>
      <c r="K19" s="170"/>
      <c r="L19" s="171"/>
      <c r="M19" s="172"/>
      <c r="N19" s="168"/>
      <c r="O19" s="169"/>
      <c r="Q19" s="3">
        <f t="shared" ca="1" si="0"/>
        <v>123</v>
      </c>
      <c r="R19" s="84">
        <f t="shared" si="1"/>
        <v>0</v>
      </c>
    </row>
    <row r="20" spans="2:19" ht="31" customHeight="1" x14ac:dyDescent="0.2">
      <c r="B20" s="24" t="s">
        <v>5</v>
      </c>
      <c r="C20" s="152"/>
      <c r="D20" s="153"/>
      <c r="E20" s="19" t="s">
        <v>15</v>
      </c>
      <c r="F20" s="163"/>
      <c r="G20" s="228"/>
      <c r="H20" s="164"/>
      <c r="I20" s="388"/>
      <c r="J20" s="389"/>
      <c r="K20" s="170"/>
      <c r="L20" s="171"/>
      <c r="M20" s="172"/>
      <c r="N20" s="168"/>
      <c r="O20" s="169"/>
      <c r="Q20" s="3">
        <f t="shared" ca="1" si="0"/>
        <v>123</v>
      </c>
      <c r="R20" s="84">
        <f t="shared" si="1"/>
        <v>0</v>
      </c>
    </row>
    <row r="21" spans="2:19" ht="31" customHeight="1" x14ac:dyDescent="0.2">
      <c r="B21" s="24" t="s">
        <v>6</v>
      </c>
      <c r="C21" s="152"/>
      <c r="D21" s="153"/>
      <c r="E21" s="19" t="s">
        <v>15</v>
      </c>
      <c r="F21" s="163"/>
      <c r="G21" s="228"/>
      <c r="H21" s="164"/>
      <c r="I21" s="388"/>
      <c r="J21" s="389"/>
      <c r="K21" s="170"/>
      <c r="L21" s="171"/>
      <c r="M21" s="172"/>
      <c r="N21" s="168"/>
      <c r="O21" s="169"/>
      <c r="Q21" s="3">
        <f t="shared" ca="1" si="0"/>
        <v>123</v>
      </c>
      <c r="R21" s="84">
        <f t="shared" si="1"/>
        <v>0</v>
      </c>
    </row>
    <row r="22" spans="2:19" ht="31" customHeight="1" x14ac:dyDescent="0.2">
      <c r="B22" s="24" t="s">
        <v>9</v>
      </c>
      <c r="C22" s="152"/>
      <c r="D22" s="153"/>
      <c r="E22" s="19" t="s">
        <v>15</v>
      </c>
      <c r="F22" s="163"/>
      <c r="G22" s="228"/>
      <c r="H22" s="164"/>
      <c r="I22" s="388"/>
      <c r="J22" s="389"/>
      <c r="K22" s="170"/>
      <c r="L22" s="171"/>
      <c r="M22" s="172"/>
      <c r="N22" s="168"/>
      <c r="O22" s="169"/>
      <c r="Q22" s="3">
        <f t="shared" ca="1" si="0"/>
        <v>123</v>
      </c>
      <c r="R22" s="84">
        <f t="shared" si="1"/>
        <v>0</v>
      </c>
    </row>
    <row r="23" spans="2:19" ht="31" customHeight="1" thickBot="1" x14ac:dyDescent="0.25">
      <c r="B23" s="26" t="s">
        <v>10</v>
      </c>
      <c r="C23" s="154"/>
      <c r="D23" s="155"/>
      <c r="E23" s="29" t="s">
        <v>15</v>
      </c>
      <c r="F23" s="174"/>
      <c r="G23" s="229"/>
      <c r="H23" s="175"/>
      <c r="I23" s="478"/>
      <c r="J23" s="479"/>
      <c r="K23" s="176"/>
      <c r="L23" s="177"/>
      <c r="M23" s="178"/>
      <c r="N23" s="179"/>
      <c r="O23" s="180"/>
      <c r="Q23" s="3">
        <f t="shared" ca="1" si="0"/>
        <v>123</v>
      </c>
      <c r="R23" s="84">
        <f t="shared" si="1"/>
        <v>0</v>
      </c>
    </row>
    <row r="24" spans="2:19" ht="30" customHeight="1" thickBot="1" x14ac:dyDescent="0.25">
      <c r="B24" s="41"/>
      <c r="C24" s="42"/>
      <c r="D24" s="43"/>
      <c r="E24" s="44" t="s">
        <v>15</v>
      </c>
      <c r="F24" s="45"/>
      <c r="G24" s="230"/>
      <c r="H24" s="83"/>
      <c r="I24" s="480"/>
      <c r="J24" s="481"/>
      <c r="K24" s="46"/>
      <c r="L24" s="74"/>
      <c r="M24" s="75"/>
      <c r="N24" s="47"/>
      <c r="O24" s="48"/>
      <c r="Q24" s="3">
        <f t="shared" ca="1" si="0"/>
        <v>123</v>
      </c>
      <c r="R24" s="84">
        <f t="shared" si="1"/>
        <v>0</v>
      </c>
    </row>
    <row r="25" spans="2:19" ht="2" customHeight="1" thickTop="1" x14ac:dyDescent="0.2">
      <c r="B25" s="49"/>
      <c r="E25" s="50"/>
      <c r="F25" s="51"/>
      <c r="G25" s="51"/>
      <c r="H25" s="51"/>
      <c r="I25" s="52"/>
      <c r="J25" s="52"/>
      <c r="K25" s="128"/>
      <c r="L25" s="128"/>
      <c r="M25" s="128"/>
      <c r="N25" s="128"/>
    </row>
    <row r="26" spans="2:19" ht="20" customHeight="1" thickBot="1" x14ac:dyDescent="0.65">
      <c r="B26" s="233" t="s">
        <v>211</v>
      </c>
      <c r="E26" s="50"/>
      <c r="F26" s="51"/>
      <c r="G26" s="51"/>
      <c r="H26" s="51"/>
      <c r="I26" s="52"/>
      <c r="J26" s="52"/>
      <c r="K26" s="128"/>
      <c r="L26" s="128"/>
      <c r="M26" s="128"/>
      <c r="N26" s="188" t="s">
        <v>177</v>
      </c>
    </row>
    <row r="27" spans="2:19" ht="28" customHeight="1" thickBot="1" x14ac:dyDescent="0.25">
      <c r="B27" s="49"/>
      <c r="C27" s="58">
        <f>COUNTA(C14:C23)</f>
        <v>0</v>
      </c>
      <c r="D27" s="59" t="s">
        <v>32</v>
      </c>
      <c r="E27" s="458">
        <f>IF($B$4="新規",2000,0)+6000+COUNTA(C19:C23)*500+$S$29*500</f>
        <v>6000</v>
      </c>
      <c r="F27" s="459"/>
      <c r="G27" s="460"/>
      <c r="H27" s="255"/>
      <c r="I27" s="52"/>
      <c r="J27" s="52"/>
      <c r="K27" s="128"/>
      <c r="L27" s="128"/>
      <c r="M27" s="145"/>
      <c r="N27" s="128"/>
    </row>
    <row r="28" spans="2:19" ht="20" customHeight="1" thickTop="1" x14ac:dyDescent="0.6">
      <c r="B28" s="233" t="s">
        <v>210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4"/>
      <c r="N28" s="233"/>
      <c r="O28" s="233"/>
      <c r="P28" s="298" t="s">
        <v>17</v>
      </c>
      <c r="Q28" s="306">
        <f>COUNTIF($N$14:$N$23,P28)</f>
        <v>0</v>
      </c>
      <c r="R28" s="304" t="s">
        <v>18</v>
      </c>
      <c r="S28" s="299">
        <f>COUNTIF($N$14:$N$23,R28)</f>
        <v>0</v>
      </c>
    </row>
    <row r="29" spans="2:19" ht="20" customHeight="1" thickBot="1" x14ac:dyDescent="0.65">
      <c r="B29" s="221" t="s">
        <v>179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97"/>
      <c r="N29" s="221"/>
      <c r="O29" s="221"/>
      <c r="P29" s="300" t="s">
        <v>16</v>
      </c>
      <c r="Q29" s="307">
        <f t="shared" ref="Q29:Q30" si="2">COUNTIF($N$14:$N$23,P29)</f>
        <v>0</v>
      </c>
      <c r="R29" s="305" t="s">
        <v>186</v>
      </c>
      <c r="S29" s="301">
        <f>COUNTIF($N$14:$N$23,R29)</f>
        <v>0</v>
      </c>
    </row>
    <row r="30" spans="2:19" ht="20" customHeight="1" thickTop="1" thickBot="1" x14ac:dyDescent="0.65">
      <c r="B30" s="220" t="s">
        <v>182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302" t="s">
        <v>209</v>
      </c>
      <c r="Q30" s="303">
        <f t="shared" si="2"/>
        <v>0</v>
      </c>
      <c r="R30" s="308" t="s">
        <v>162</v>
      </c>
      <c r="S30" s="309">
        <f>Q28+Q29+Q30+S28+S29</f>
        <v>0</v>
      </c>
    </row>
    <row r="31" spans="2:19" ht="20" customHeight="1" thickTop="1" x14ac:dyDescent="0.6">
      <c r="B31" s="453" t="s">
        <v>181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</row>
    <row r="33" spans="2:43" ht="18" thickBot="1" x14ac:dyDescent="0.25"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T33" s="450"/>
      <c r="U33" s="450"/>
      <c r="V33" s="450"/>
      <c r="Y33" s="450"/>
      <c r="Z33" s="450"/>
      <c r="AA33" s="450"/>
      <c r="AD33" s="450"/>
      <c r="AE33" s="450"/>
      <c r="AF33" s="450"/>
      <c r="AI33" s="450"/>
      <c r="AJ33" s="450"/>
      <c r="AK33" s="450"/>
      <c r="AL33" s="450"/>
      <c r="AM33" s="450"/>
      <c r="AN33" s="450"/>
      <c r="AO33" s="450"/>
      <c r="AP33" s="450"/>
      <c r="AQ33" s="450"/>
    </row>
    <row r="34" spans="2:43" ht="49" thickTop="1" thickBot="1" x14ac:dyDescent="0.25">
      <c r="S34" s="60" t="s">
        <v>22</v>
      </c>
      <c r="T34" s="447" t="str">
        <f>IF(N4="","/",N4)</f>
        <v>/</v>
      </c>
      <c r="U34" s="448"/>
      <c r="V34" s="449"/>
      <c r="W34" s="3"/>
      <c r="X34" s="60" t="s">
        <v>23</v>
      </c>
      <c r="Y34" s="447" t="str">
        <f>IF(Y33="","/",Y33)</f>
        <v>/</v>
      </c>
      <c r="Z34" s="448"/>
      <c r="AA34" s="449"/>
      <c r="AB34" s="3"/>
      <c r="AC34" s="60" t="s">
        <v>20</v>
      </c>
      <c r="AD34" s="447" t="str">
        <f>IF(AD33="","/",AD33)</f>
        <v>/</v>
      </c>
      <c r="AE34" s="448"/>
      <c r="AF34" s="449"/>
      <c r="AG34" s="3"/>
      <c r="AH34" s="61" t="s">
        <v>24</v>
      </c>
      <c r="AI34" s="447" t="str">
        <f>IF(AI33="","/",AI33)</f>
        <v>/</v>
      </c>
      <c r="AJ34" s="448"/>
      <c r="AK34" s="451"/>
      <c r="AL34" s="447" t="str">
        <f>IF(AL33="","/",AL33)</f>
        <v>/</v>
      </c>
      <c r="AM34" s="448"/>
      <c r="AN34" s="451"/>
      <c r="AO34" s="447" t="str">
        <f>IF(AO33="","/",AO33)</f>
        <v>/</v>
      </c>
      <c r="AP34" s="448"/>
      <c r="AQ34" s="449"/>
    </row>
    <row r="35" spans="2:43" ht="23" thickTop="1" x14ac:dyDescent="0.2">
      <c r="C35" s="53" t="s">
        <v>29</v>
      </c>
      <c r="D35" s="53" t="s">
        <v>31</v>
      </c>
    </row>
    <row r="36" spans="2:43" ht="22.5" x14ac:dyDescent="0.2">
      <c r="C36" s="53" t="s">
        <v>30</v>
      </c>
      <c r="D36" s="53" t="s">
        <v>18</v>
      </c>
      <c r="N36" s="54" t="s">
        <v>17</v>
      </c>
      <c r="O36" s="55" t="s">
        <v>21</v>
      </c>
    </row>
    <row r="37" spans="2:43" ht="22.5" x14ac:dyDescent="0.2">
      <c r="C37" s="53" t="s">
        <v>84</v>
      </c>
      <c r="D37" s="53"/>
      <c r="N37" s="54" t="s">
        <v>16</v>
      </c>
      <c r="O37" s="55"/>
    </row>
    <row r="38" spans="2:43" ht="22.5" x14ac:dyDescent="0.2">
      <c r="C38" s="53" t="s">
        <v>31</v>
      </c>
      <c r="N38" s="54" t="s">
        <v>18</v>
      </c>
      <c r="O38" s="55"/>
    </row>
    <row r="39" spans="2:43" ht="22.5" x14ac:dyDescent="0.2">
      <c r="C39" s="53" t="s">
        <v>18</v>
      </c>
      <c r="N39" s="3" t="s">
        <v>186</v>
      </c>
      <c r="O39" s="55"/>
    </row>
    <row r="40" spans="2:43" x14ac:dyDescent="0.2">
      <c r="C40" s="3" t="s">
        <v>111</v>
      </c>
    </row>
    <row r="41" spans="2:43" ht="22.5" x14ac:dyDescent="0.2">
      <c r="C41" s="185" t="s">
        <v>83</v>
      </c>
    </row>
    <row r="42" spans="2:43" s="3" customFormat="1" ht="21.65" customHeight="1" x14ac:dyDescent="0.2">
      <c r="C42" s="186"/>
      <c r="D42" s="2"/>
      <c r="E42" s="2"/>
      <c r="F42" s="2"/>
      <c r="G42" s="2"/>
      <c r="H42" s="2"/>
      <c r="I42" s="2"/>
      <c r="J42" s="2"/>
      <c r="K42" s="2"/>
    </row>
    <row r="43" spans="2:43" x14ac:dyDescent="0.2">
      <c r="C43" s="187"/>
    </row>
    <row r="44" spans="2:43" x14ac:dyDescent="0.2">
      <c r="C44" s="187"/>
    </row>
    <row r="45" spans="2:43" x14ac:dyDescent="0.2">
      <c r="C45" s="187"/>
    </row>
  </sheetData>
  <mergeCells count="58">
    <mergeCell ref="B31:O31"/>
    <mergeCell ref="I21:J21"/>
    <mergeCell ref="L4:O4"/>
    <mergeCell ref="K6:O6"/>
    <mergeCell ref="E27:G27"/>
    <mergeCell ref="M5:O5"/>
    <mergeCell ref="M8:O8"/>
    <mergeCell ref="M9:O9"/>
    <mergeCell ref="E7:H7"/>
    <mergeCell ref="E13:H13"/>
    <mergeCell ref="I14:J14"/>
    <mergeCell ref="I15:J15"/>
    <mergeCell ref="I16:J16"/>
    <mergeCell ref="I17:J17"/>
    <mergeCell ref="I23:J23"/>
    <mergeCell ref="I24:J24"/>
    <mergeCell ref="B33:O33"/>
    <mergeCell ref="T34:V34"/>
    <mergeCell ref="Y34:AA34"/>
    <mergeCell ref="AD34:AF34"/>
    <mergeCell ref="AI34:AK34"/>
    <mergeCell ref="T33:V33"/>
    <mergeCell ref="AO34:AQ34"/>
    <mergeCell ref="Y33:AA33"/>
    <mergeCell ref="AD33:AF33"/>
    <mergeCell ref="AO33:AQ33"/>
    <mergeCell ref="AI33:AK33"/>
    <mergeCell ref="AL33:AN33"/>
    <mergeCell ref="AL34:AN34"/>
    <mergeCell ref="K12:M12"/>
    <mergeCell ref="B3:C3"/>
    <mergeCell ref="D3:K4"/>
    <mergeCell ref="L3:O3"/>
    <mergeCell ref="B4:C4"/>
    <mergeCell ref="K7:O7"/>
    <mergeCell ref="I8:I11"/>
    <mergeCell ref="N12:N13"/>
    <mergeCell ref="O12:O13"/>
    <mergeCell ref="L13:M13"/>
    <mergeCell ref="J9:K9"/>
    <mergeCell ref="D9:H9"/>
    <mergeCell ref="B5:C7"/>
    <mergeCell ref="D5:G6"/>
    <mergeCell ref="I5:I7"/>
    <mergeCell ref="I13:J13"/>
    <mergeCell ref="D8:H8"/>
    <mergeCell ref="B8:B10"/>
    <mergeCell ref="H5:H6"/>
    <mergeCell ref="D10:F10"/>
    <mergeCell ref="G10:H10"/>
    <mergeCell ref="I22:J22"/>
    <mergeCell ref="B12:B13"/>
    <mergeCell ref="C12:C13"/>
    <mergeCell ref="D12:D13"/>
    <mergeCell ref="E12:J12"/>
    <mergeCell ref="I20:J20"/>
    <mergeCell ref="I18:J18"/>
    <mergeCell ref="I19:J19"/>
  </mergeCells>
  <phoneticPr fontId="1"/>
  <conditionalFormatting sqref="Q14:R22 Q24:R24">
    <cfRule type="expression" dxfId="11" priority="9">
      <formula>$D14=""</formula>
    </cfRule>
  </conditionalFormatting>
  <conditionalFormatting sqref="Q23:R23">
    <cfRule type="expression" dxfId="10" priority="8">
      <formula>$D23=""</formula>
    </cfRule>
  </conditionalFormatting>
  <conditionalFormatting sqref="A4">
    <cfRule type="expression" dxfId="9" priority="5">
      <formula>$B$4=""</formula>
    </cfRule>
  </conditionalFormatting>
  <conditionalFormatting sqref="E27 H27">
    <cfRule type="expression" dxfId="8" priority="4">
      <formula>$C$27=0</formula>
    </cfRule>
  </conditionalFormatting>
  <conditionalFormatting sqref="A3">
    <cfRule type="expression" dxfId="7" priority="3">
      <formula>$B$3=""</formula>
    </cfRule>
  </conditionalFormatting>
  <conditionalFormatting sqref="B4:C4">
    <cfRule type="cellIs" dxfId="6" priority="1" operator="equal">
      <formula>"選択して下さい"</formula>
    </cfRule>
  </conditionalFormatting>
  <dataValidations count="5">
    <dataValidation type="list" allowBlank="1" showInputMessage="1" showErrorMessage="1" sqref="B3:C3" xr:uid="{8B09540E-B3F4-468C-A7B6-B12E0C2D3F6D}">
      <formula1>$C$35:$C$37</formula1>
    </dataValidation>
    <dataValidation type="list" allowBlank="1" showInputMessage="1" showErrorMessage="1" sqref="N14:N24" xr:uid="{AD26A5DA-10F1-4611-95C9-484F99ED3D00}">
      <formula1>"在住,在勤,在学,継続,区外"</formula1>
    </dataValidation>
    <dataValidation type="list" allowBlank="1" showInputMessage="1" showErrorMessage="1" sqref="O14:O24" xr:uid="{252EE25C-95E2-42B1-84AC-EF59F1091ECE}">
      <formula1>"公認"</formula1>
    </dataValidation>
    <dataValidation type="list" allowBlank="1" showInputMessage="1" showErrorMessage="1" sqref="B4:C4" xr:uid="{58DADF03-288B-4B0E-8E6C-787D6951EE4D}">
      <formula1>$C$38:$C$41</formula1>
    </dataValidation>
    <dataValidation type="list" allowBlank="1" showInputMessage="1" showErrorMessage="1" sqref="H5:H6" xr:uid="{DE04A979-797A-48C9-8A74-8B3B7372FF58}">
      <formula1>"(A),(B),(C),(D),(E),(F)"</formula1>
    </dataValidation>
  </dataValidations>
  <printOptions horizontalCentered="1"/>
  <pageMargins left="0.19685039370078741" right="0.19685039370078741" top="0.19685039370078741" bottom="0" header="0" footer="0.19685039370078741"/>
  <pageSetup paperSize="9" scale="82" fitToHeight="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AE86-85C6-4615-983E-D7BF04A5CFB5}">
  <sheetPr>
    <pageSetUpPr fitToPage="1"/>
  </sheetPr>
  <dimension ref="A1:AQ41"/>
  <sheetViews>
    <sheetView showZeros="0" view="pageBreakPreview" zoomScale="60" zoomScaleNormal="100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R15" sqref="P15:R15"/>
    </sheetView>
  </sheetViews>
  <sheetFormatPr defaultColWidth="9" defaultRowHeight="17.5" x14ac:dyDescent="0.2"/>
  <cols>
    <col min="1" max="1" width="10.81640625" style="7" customWidth="1"/>
    <col min="2" max="2" width="4.81640625" style="7" customWidth="1"/>
    <col min="3" max="3" width="20.81640625" style="7" customWidth="1"/>
    <col min="4" max="4" width="16.81640625" style="7" customWidth="1"/>
    <col min="5" max="5" width="2.81640625" style="5" customWidth="1"/>
    <col min="6" max="6" width="9.81640625" style="7" customWidth="1"/>
    <col min="7" max="7" width="16.6328125" style="7" customWidth="1"/>
    <col min="8" max="8" width="20.6328125" style="7" customWidth="1"/>
    <col min="9" max="9" width="4.81640625" style="7" customWidth="1"/>
    <col min="10" max="10" width="12.81640625" style="7" customWidth="1"/>
    <col min="11" max="11" width="36.81640625" style="7" customWidth="1"/>
    <col min="12" max="12" width="6.81640625" style="7" customWidth="1"/>
    <col min="13" max="13" width="10.81640625" style="7" customWidth="1"/>
    <col min="14" max="14" width="6.81640625" style="3" customWidth="1"/>
    <col min="15" max="15" width="6.81640625" style="7" customWidth="1"/>
    <col min="16" max="16" width="7.54296875" style="7" bestFit="1" customWidth="1"/>
    <col min="17" max="17" width="5.36328125" style="3" bestFit="1" customWidth="1"/>
    <col min="18" max="18" width="10.90625" style="3" bestFit="1" customWidth="1"/>
    <col min="19" max="19" width="5.54296875" style="7" bestFit="1" customWidth="1"/>
    <col min="20" max="20" width="4.6328125" style="7" customWidth="1"/>
    <col min="21" max="21" width="3.6328125" style="7" bestFit="1" customWidth="1"/>
    <col min="22" max="22" width="4.6328125" style="7" customWidth="1"/>
    <col min="23" max="23" width="2.6328125" style="7" customWidth="1"/>
    <col min="24" max="24" width="5.54296875" style="7" bestFit="1" customWidth="1"/>
    <col min="25" max="25" width="4.6328125" style="7" customWidth="1"/>
    <col min="26" max="26" width="3.6328125" style="7" bestFit="1" customWidth="1"/>
    <col min="27" max="27" width="4.6328125" style="7" customWidth="1"/>
    <col min="28" max="28" width="2.6328125" style="7" customWidth="1"/>
    <col min="29" max="29" width="7.54296875" style="7" bestFit="1" customWidth="1"/>
    <col min="30" max="30" width="4.6328125" style="7" customWidth="1"/>
    <col min="31" max="31" width="3.6328125" style="7" bestFit="1" customWidth="1"/>
    <col min="32" max="32" width="4.6328125" style="7" customWidth="1"/>
    <col min="33" max="33" width="2.6328125" style="7" customWidth="1"/>
    <col min="34" max="34" width="9.6328125" style="7" bestFit="1" customWidth="1"/>
    <col min="35" max="35" width="4.6328125" style="7" customWidth="1"/>
    <col min="36" max="36" width="3.6328125" style="7" bestFit="1" customWidth="1"/>
    <col min="37" max="38" width="4.6328125" style="7" customWidth="1"/>
    <col min="39" max="39" width="3.6328125" style="7" bestFit="1" customWidth="1"/>
    <col min="40" max="41" width="4.6328125" style="7" customWidth="1"/>
    <col min="42" max="42" width="3.6328125" style="7" bestFit="1" customWidth="1"/>
    <col min="43" max="43" width="4.6328125" style="7" customWidth="1"/>
    <col min="44" max="16384" width="9" style="7"/>
  </cols>
  <sheetData>
    <row r="1" spans="1:19" s="3" customFormat="1" ht="15" customHeight="1" x14ac:dyDescent="0.2">
      <c r="E1" s="4"/>
    </row>
    <row r="2" spans="1:19" ht="8" customHeight="1" x14ac:dyDescent="0.2"/>
    <row r="3" spans="1:19" ht="26" customHeight="1" x14ac:dyDescent="0.2">
      <c r="A3" s="90" t="s">
        <v>33</v>
      </c>
      <c r="B3" s="491" t="s">
        <v>35</v>
      </c>
      <c r="C3" s="491"/>
      <c r="D3" s="415" t="s">
        <v>192</v>
      </c>
      <c r="E3" s="415"/>
      <c r="F3" s="415"/>
      <c r="G3" s="415"/>
      <c r="H3" s="415"/>
      <c r="I3" s="415"/>
      <c r="J3" s="415"/>
      <c r="K3" s="415"/>
      <c r="L3" s="492" t="s">
        <v>62</v>
      </c>
      <c r="M3" s="492"/>
      <c r="N3" s="492"/>
      <c r="O3" s="492"/>
    </row>
    <row r="4" spans="1:19" ht="26" customHeight="1" thickBot="1" x14ac:dyDescent="0.25">
      <c r="A4" s="90" t="s">
        <v>33</v>
      </c>
      <c r="B4" s="493" t="s">
        <v>18</v>
      </c>
      <c r="C4" s="493"/>
      <c r="D4" s="415"/>
      <c r="E4" s="415"/>
      <c r="F4" s="415"/>
      <c r="G4" s="415"/>
      <c r="H4" s="415"/>
      <c r="I4" s="415"/>
      <c r="J4" s="415"/>
      <c r="K4" s="415"/>
      <c r="M4" s="6" t="s">
        <v>34</v>
      </c>
      <c r="N4" s="494"/>
      <c r="O4" s="494"/>
    </row>
    <row r="5" spans="1:19" ht="24" customHeight="1" thickTop="1" x14ac:dyDescent="0.2">
      <c r="A5" s="505"/>
      <c r="B5" s="434" t="s">
        <v>85</v>
      </c>
      <c r="C5" s="435"/>
      <c r="D5" s="438" t="s">
        <v>208</v>
      </c>
      <c r="E5" s="439"/>
      <c r="F5" s="439"/>
      <c r="G5" s="439"/>
      <c r="H5" s="405" t="s">
        <v>149</v>
      </c>
      <c r="I5" s="442" t="s">
        <v>59</v>
      </c>
      <c r="J5" s="93" t="s">
        <v>13</v>
      </c>
      <c r="K5" s="114" t="s">
        <v>105</v>
      </c>
      <c r="L5" s="91" t="s">
        <v>88</v>
      </c>
      <c r="M5" s="508" t="s">
        <v>103</v>
      </c>
      <c r="N5" s="509"/>
      <c r="O5" s="510"/>
    </row>
    <row r="6" spans="1:19" ht="24" customHeight="1" x14ac:dyDescent="0.2">
      <c r="A6" s="505"/>
      <c r="B6" s="436"/>
      <c r="C6" s="437"/>
      <c r="D6" s="440"/>
      <c r="E6" s="441"/>
      <c r="F6" s="441"/>
      <c r="G6" s="441"/>
      <c r="H6" s="406"/>
      <c r="I6" s="443"/>
      <c r="J6" s="94" t="s">
        <v>68</v>
      </c>
      <c r="K6" s="115" t="s">
        <v>205</v>
      </c>
      <c r="L6" s="65"/>
      <c r="M6" s="467"/>
      <c r="N6" s="468"/>
      <c r="O6" s="469"/>
    </row>
    <row r="7" spans="1:19" ht="24" customHeight="1" thickBot="1" x14ac:dyDescent="0.25">
      <c r="A7" s="505"/>
      <c r="B7" s="506"/>
      <c r="C7" s="507"/>
      <c r="D7" s="98" t="s">
        <v>207</v>
      </c>
      <c r="E7" s="511" t="s">
        <v>36</v>
      </c>
      <c r="F7" s="512"/>
      <c r="G7" s="512"/>
      <c r="H7" s="513"/>
      <c r="I7" s="444"/>
      <c r="J7" s="95" t="s">
        <v>87</v>
      </c>
      <c r="K7" s="514" t="s">
        <v>106</v>
      </c>
      <c r="L7" s="515"/>
      <c r="M7" s="515"/>
      <c r="N7" s="515"/>
      <c r="O7" s="516"/>
    </row>
    <row r="8" spans="1:19" ht="24" customHeight="1" x14ac:dyDescent="0.2">
      <c r="A8" s="505"/>
      <c r="B8" s="402" t="s">
        <v>146</v>
      </c>
      <c r="C8" s="129" t="s">
        <v>67</v>
      </c>
      <c r="D8" s="498" t="s">
        <v>104</v>
      </c>
      <c r="E8" s="499"/>
      <c r="F8" s="499"/>
      <c r="G8" s="499"/>
      <c r="H8" s="500"/>
      <c r="I8" s="420" t="s">
        <v>75</v>
      </c>
      <c r="J8" s="96" t="s">
        <v>13</v>
      </c>
      <c r="K8" s="116" t="s">
        <v>107</v>
      </c>
      <c r="L8" s="92" t="s">
        <v>88</v>
      </c>
      <c r="M8" s="517" t="s">
        <v>108</v>
      </c>
      <c r="N8" s="518"/>
      <c r="O8" s="519"/>
    </row>
    <row r="9" spans="1:19" ht="24" customHeight="1" x14ac:dyDescent="0.2">
      <c r="A9" s="505"/>
      <c r="B9" s="403"/>
      <c r="C9" s="248" t="s">
        <v>87</v>
      </c>
      <c r="D9" s="520" t="s">
        <v>259</v>
      </c>
      <c r="E9" s="521"/>
      <c r="F9" s="521"/>
      <c r="G9" s="521"/>
      <c r="H9" s="522"/>
      <c r="I9" s="421"/>
      <c r="J9" s="429" t="s">
        <v>76</v>
      </c>
      <c r="K9" s="430"/>
      <c r="L9" s="65" t="s">
        <v>89</v>
      </c>
      <c r="M9" s="523" t="s">
        <v>103</v>
      </c>
      <c r="N9" s="524"/>
      <c r="O9" s="525"/>
    </row>
    <row r="10" spans="1:19" ht="24" customHeight="1" thickBot="1" x14ac:dyDescent="0.25">
      <c r="A10" s="505"/>
      <c r="B10" s="404"/>
      <c r="C10" s="231" t="s">
        <v>178</v>
      </c>
      <c r="D10" s="501" t="s">
        <v>204</v>
      </c>
      <c r="E10" s="502"/>
      <c r="F10" s="502"/>
      <c r="G10" s="503" t="s">
        <v>147</v>
      </c>
      <c r="H10" s="504"/>
      <c r="I10" s="421"/>
      <c r="J10" s="99" t="s">
        <v>57</v>
      </c>
      <c r="K10" s="526" t="s">
        <v>206</v>
      </c>
      <c r="L10" s="527"/>
      <c r="M10" s="527"/>
      <c r="N10" s="527"/>
      <c r="O10" s="528"/>
    </row>
    <row r="11" spans="1:19" ht="24" customHeight="1" thickBot="1" x14ac:dyDescent="0.25">
      <c r="A11" s="505"/>
      <c r="B11" s="495" t="s">
        <v>148</v>
      </c>
      <c r="C11" s="496"/>
      <c r="D11" s="496"/>
      <c r="E11" s="496"/>
      <c r="F11" s="496"/>
      <c r="G11" s="496"/>
      <c r="H11" s="497"/>
      <c r="I11" s="422"/>
      <c r="J11" s="97" t="s">
        <v>58</v>
      </c>
      <c r="K11" s="336" t="s">
        <v>260</v>
      </c>
      <c r="L11" s="337"/>
      <c r="M11" s="337"/>
      <c r="N11" s="337"/>
      <c r="O11" s="338"/>
      <c r="P11" s="109"/>
    </row>
    <row r="12" spans="1:19" ht="20" customHeight="1" thickTop="1" x14ac:dyDescent="0.6">
      <c r="A12" s="505"/>
      <c r="B12" s="390" t="s">
        <v>25</v>
      </c>
      <c r="C12" s="392" t="s">
        <v>13</v>
      </c>
      <c r="D12" s="394" t="s">
        <v>14</v>
      </c>
      <c r="E12" s="396" t="s">
        <v>74</v>
      </c>
      <c r="F12" s="397"/>
      <c r="G12" s="397"/>
      <c r="H12" s="397"/>
      <c r="I12" s="397"/>
      <c r="J12" s="398"/>
      <c r="K12" s="411" t="s">
        <v>61</v>
      </c>
      <c r="L12" s="412"/>
      <c r="M12" s="413"/>
      <c r="N12" s="423" t="s">
        <v>26</v>
      </c>
      <c r="O12" s="425" t="s">
        <v>19</v>
      </c>
      <c r="P12" s="87" t="s">
        <v>54</v>
      </c>
      <c r="Q12" s="88"/>
      <c r="R12" s="88"/>
      <c r="S12" s="89"/>
    </row>
    <row r="13" spans="1:19" ht="20" customHeight="1" thickBot="1" x14ac:dyDescent="0.65">
      <c r="A13" s="505"/>
      <c r="B13" s="391"/>
      <c r="C13" s="393"/>
      <c r="D13" s="395"/>
      <c r="E13" s="473" t="s">
        <v>27</v>
      </c>
      <c r="F13" s="474"/>
      <c r="G13" s="474"/>
      <c r="H13" s="475"/>
      <c r="I13" s="445" t="s">
        <v>0</v>
      </c>
      <c r="J13" s="446"/>
      <c r="K13" s="100" t="s">
        <v>51</v>
      </c>
      <c r="L13" s="427" t="s">
        <v>0</v>
      </c>
      <c r="M13" s="428"/>
      <c r="N13" s="424"/>
      <c r="O13" s="426"/>
      <c r="P13" s="85" t="s">
        <v>53</v>
      </c>
      <c r="Q13" s="86" t="s">
        <v>11</v>
      </c>
      <c r="R13" s="86" t="s">
        <v>12</v>
      </c>
    </row>
    <row r="14" spans="1:19" ht="31" customHeight="1" x14ac:dyDescent="0.2">
      <c r="B14" s="9" t="s">
        <v>7</v>
      </c>
      <c r="C14" s="56" t="s">
        <v>95</v>
      </c>
      <c r="D14" s="10"/>
      <c r="E14" s="11" t="s">
        <v>15</v>
      </c>
      <c r="F14" s="12"/>
      <c r="G14" s="293"/>
      <c r="H14" s="79"/>
      <c r="I14" s="487"/>
      <c r="J14" s="488"/>
      <c r="K14" s="13"/>
      <c r="L14" s="70"/>
      <c r="M14" s="71"/>
      <c r="N14" s="14"/>
      <c r="O14" s="15"/>
      <c r="Q14" s="3">
        <f t="shared" ref="Q14:Q25" ca="1" si="0">DATEDIF(R14,TODAY(),"Y")</f>
        <v>123</v>
      </c>
      <c r="R14" s="84">
        <f t="shared" ref="R14:R25" si="1">D14</f>
        <v>0</v>
      </c>
    </row>
    <row r="15" spans="1:19" ht="31" customHeight="1" x14ac:dyDescent="0.2">
      <c r="B15" s="16" t="s">
        <v>1</v>
      </c>
      <c r="C15" s="57" t="s">
        <v>95</v>
      </c>
      <c r="D15" s="18"/>
      <c r="E15" s="19" t="s">
        <v>15</v>
      </c>
      <c r="F15" s="20"/>
      <c r="G15" s="294"/>
      <c r="H15" s="80"/>
      <c r="I15" s="482"/>
      <c r="J15" s="483"/>
      <c r="K15" s="76"/>
      <c r="L15" s="77"/>
      <c r="M15" s="78"/>
      <c r="N15" s="22"/>
      <c r="O15" s="23"/>
      <c r="Q15" s="3">
        <f t="shared" ca="1" si="0"/>
        <v>123</v>
      </c>
      <c r="R15" s="84">
        <f t="shared" si="1"/>
        <v>0</v>
      </c>
    </row>
    <row r="16" spans="1:19" ht="31" customHeight="1" x14ac:dyDescent="0.2">
      <c r="B16" s="24" t="s">
        <v>8</v>
      </c>
      <c r="C16" s="57" t="s">
        <v>95</v>
      </c>
      <c r="D16" s="18"/>
      <c r="E16" s="19" t="s">
        <v>15</v>
      </c>
      <c r="F16" s="20"/>
      <c r="G16" s="294"/>
      <c r="H16" s="80"/>
      <c r="I16" s="482"/>
      <c r="J16" s="483"/>
      <c r="K16" s="21"/>
      <c r="L16" s="66"/>
      <c r="M16" s="67"/>
      <c r="N16" s="22"/>
      <c r="O16" s="23"/>
      <c r="Q16" s="3">
        <f t="shared" ca="1" si="0"/>
        <v>123</v>
      </c>
      <c r="R16" s="84">
        <f t="shared" si="1"/>
        <v>0</v>
      </c>
    </row>
    <row r="17" spans="2:18" ht="31" customHeight="1" x14ac:dyDescent="0.2">
      <c r="B17" s="24" t="s">
        <v>2</v>
      </c>
      <c r="C17" s="57" t="s">
        <v>95</v>
      </c>
      <c r="D17" s="18"/>
      <c r="E17" s="19" t="s">
        <v>15</v>
      </c>
      <c r="F17" s="20"/>
      <c r="G17" s="294"/>
      <c r="H17" s="80"/>
      <c r="I17" s="482"/>
      <c r="J17" s="483"/>
      <c r="K17" s="21"/>
      <c r="L17" s="66"/>
      <c r="M17" s="67"/>
      <c r="N17" s="22"/>
      <c r="O17" s="25"/>
      <c r="Q17" s="3">
        <f t="shared" ca="1" si="0"/>
        <v>123</v>
      </c>
      <c r="R17" s="84">
        <f t="shared" si="1"/>
        <v>0</v>
      </c>
    </row>
    <row r="18" spans="2:18" ht="31" customHeight="1" x14ac:dyDescent="0.2">
      <c r="B18" s="24" t="s">
        <v>3</v>
      </c>
      <c r="C18" s="57" t="s">
        <v>95</v>
      </c>
      <c r="D18" s="18"/>
      <c r="E18" s="19" t="s">
        <v>15</v>
      </c>
      <c r="F18" s="20"/>
      <c r="G18" s="294"/>
      <c r="H18" s="80"/>
      <c r="I18" s="482"/>
      <c r="J18" s="483"/>
      <c r="K18" s="21"/>
      <c r="L18" s="66"/>
      <c r="M18" s="67"/>
      <c r="N18" s="22"/>
      <c r="O18" s="23"/>
      <c r="Q18" s="3">
        <f t="shared" ca="1" si="0"/>
        <v>123</v>
      </c>
      <c r="R18" s="84">
        <f t="shared" si="1"/>
        <v>0</v>
      </c>
    </row>
    <row r="19" spans="2:18" ht="31" customHeight="1" x14ac:dyDescent="0.2">
      <c r="B19" s="24" t="s">
        <v>4</v>
      </c>
      <c r="C19" s="57" t="s">
        <v>95</v>
      </c>
      <c r="D19" s="18"/>
      <c r="E19" s="19" t="s">
        <v>15</v>
      </c>
      <c r="F19" s="20"/>
      <c r="G19" s="294"/>
      <c r="H19" s="80"/>
      <c r="I19" s="482"/>
      <c r="J19" s="483"/>
      <c r="K19" s="21"/>
      <c r="L19" s="66"/>
      <c r="M19" s="67"/>
      <c r="N19" s="22"/>
      <c r="O19" s="23"/>
      <c r="Q19" s="3">
        <f t="shared" ca="1" si="0"/>
        <v>123</v>
      </c>
      <c r="R19" s="84">
        <f t="shared" si="1"/>
        <v>0</v>
      </c>
    </row>
    <row r="20" spans="2:18" ht="31" customHeight="1" x14ac:dyDescent="0.2">
      <c r="B20" s="24" t="s">
        <v>5</v>
      </c>
      <c r="C20" s="17"/>
      <c r="D20" s="18"/>
      <c r="E20" s="19" t="s">
        <v>15</v>
      </c>
      <c r="F20" s="20"/>
      <c r="G20" s="294"/>
      <c r="H20" s="80"/>
      <c r="I20" s="482"/>
      <c r="J20" s="483"/>
      <c r="K20" s="21"/>
      <c r="L20" s="66"/>
      <c r="M20" s="67"/>
      <c r="N20" s="22"/>
      <c r="O20" s="23"/>
      <c r="Q20" s="3">
        <f t="shared" ca="1" si="0"/>
        <v>123</v>
      </c>
      <c r="R20" s="84">
        <f t="shared" si="1"/>
        <v>0</v>
      </c>
    </row>
    <row r="21" spans="2:18" ht="31" customHeight="1" x14ac:dyDescent="0.2">
      <c r="B21" s="24" t="s">
        <v>6</v>
      </c>
      <c r="C21" s="17"/>
      <c r="D21" s="18"/>
      <c r="E21" s="19" t="s">
        <v>15</v>
      </c>
      <c r="F21" s="20"/>
      <c r="G21" s="294"/>
      <c r="H21" s="80"/>
      <c r="I21" s="482"/>
      <c r="J21" s="483"/>
      <c r="K21" s="21"/>
      <c r="L21" s="66"/>
      <c r="M21" s="67"/>
      <c r="N21" s="22"/>
      <c r="O21" s="23"/>
      <c r="Q21" s="3">
        <f t="shared" ca="1" si="0"/>
        <v>123</v>
      </c>
      <c r="R21" s="84">
        <f t="shared" si="1"/>
        <v>0</v>
      </c>
    </row>
    <row r="22" spans="2:18" ht="31" customHeight="1" x14ac:dyDescent="0.2">
      <c r="B22" s="24" t="s">
        <v>9</v>
      </c>
      <c r="C22" s="17"/>
      <c r="D22" s="18"/>
      <c r="E22" s="19" t="s">
        <v>15</v>
      </c>
      <c r="F22" s="20"/>
      <c r="G22" s="294"/>
      <c r="H22" s="80"/>
      <c r="I22" s="482"/>
      <c r="J22" s="483"/>
      <c r="K22" s="21"/>
      <c r="L22" s="66"/>
      <c r="M22" s="67"/>
      <c r="N22" s="22"/>
      <c r="O22" s="23"/>
      <c r="Q22" s="3">
        <f t="shared" ca="1" si="0"/>
        <v>123</v>
      </c>
      <c r="R22" s="84">
        <f t="shared" si="1"/>
        <v>0</v>
      </c>
    </row>
    <row r="23" spans="2:18" ht="31" customHeight="1" thickBot="1" x14ac:dyDescent="0.25">
      <c r="B23" s="26" t="s">
        <v>10</v>
      </c>
      <c r="C23" s="27"/>
      <c r="D23" s="28"/>
      <c r="E23" s="29" t="s">
        <v>15</v>
      </c>
      <c r="F23" s="30"/>
      <c r="G23" s="295"/>
      <c r="H23" s="81"/>
      <c r="I23" s="485"/>
      <c r="J23" s="486"/>
      <c r="K23" s="31"/>
      <c r="L23" s="68"/>
      <c r="M23" s="69"/>
      <c r="N23" s="32"/>
      <c r="O23" s="33"/>
      <c r="Q23" s="3">
        <f t="shared" ca="1" si="0"/>
        <v>123</v>
      </c>
      <c r="R23" s="84">
        <f t="shared" si="1"/>
        <v>0</v>
      </c>
    </row>
    <row r="24" spans="2:18" ht="30" customHeight="1" x14ac:dyDescent="0.2">
      <c r="B24" s="16"/>
      <c r="C24" s="34"/>
      <c r="D24" s="35"/>
      <c r="E24" s="36" t="s">
        <v>15</v>
      </c>
      <c r="F24" s="37"/>
      <c r="G24" s="296"/>
      <c r="H24" s="82"/>
      <c r="I24" s="487"/>
      <c r="J24" s="488"/>
      <c r="K24" s="38"/>
      <c r="L24" s="72"/>
      <c r="M24" s="73"/>
      <c r="N24" s="39"/>
      <c r="O24" s="40"/>
      <c r="Q24" s="3">
        <f t="shared" ca="1" si="0"/>
        <v>123</v>
      </c>
      <c r="R24" s="84">
        <f t="shared" si="1"/>
        <v>0</v>
      </c>
    </row>
    <row r="25" spans="2:18" ht="30" customHeight="1" thickBot="1" x14ac:dyDescent="0.25">
      <c r="B25" s="41"/>
      <c r="C25" s="42"/>
      <c r="D25" s="43"/>
      <c r="E25" s="44" t="s">
        <v>15</v>
      </c>
      <c r="F25" s="45"/>
      <c r="G25" s="230"/>
      <c r="H25" s="83"/>
      <c r="I25" s="480"/>
      <c r="J25" s="481"/>
      <c r="K25" s="46"/>
      <c r="L25" s="74"/>
      <c r="M25" s="75"/>
      <c r="N25" s="47"/>
      <c r="O25" s="48"/>
      <c r="Q25" s="3">
        <f t="shared" ca="1" si="0"/>
        <v>123</v>
      </c>
      <c r="R25" s="84">
        <f t="shared" si="1"/>
        <v>0</v>
      </c>
    </row>
    <row r="26" spans="2:18" ht="6" customHeight="1" thickTop="1" x14ac:dyDescent="0.2">
      <c r="B26" s="49"/>
      <c r="E26" s="50"/>
      <c r="F26" s="51"/>
      <c r="G26" s="51"/>
      <c r="H26" s="51"/>
      <c r="I26" s="52"/>
      <c r="J26" s="52"/>
      <c r="K26" s="489" t="s">
        <v>28</v>
      </c>
      <c r="L26" s="489"/>
      <c r="M26" s="489"/>
      <c r="N26" s="489"/>
    </row>
    <row r="27" spans="2:18" ht="24" customHeight="1" x14ac:dyDescent="0.2">
      <c r="B27" s="49"/>
      <c r="C27" s="58">
        <f>COUNTA(C14:C23)</f>
        <v>6</v>
      </c>
      <c r="D27" s="59" t="s">
        <v>32</v>
      </c>
      <c r="E27" s="490">
        <f>IF($B$4="新規",1000,0)+5000+COUNTA(C19:C23)*400</f>
        <v>5400</v>
      </c>
      <c r="F27" s="490"/>
      <c r="G27" s="490"/>
      <c r="H27" s="490"/>
      <c r="I27" s="52"/>
      <c r="J27" s="52"/>
      <c r="K27" s="489"/>
      <c r="L27" s="489"/>
      <c r="M27" s="489"/>
      <c r="N27" s="489"/>
    </row>
    <row r="28" spans="2:18" ht="20" customHeight="1" x14ac:dyDescent="0.6">
      <c r="B28" s="453" t="s">
        <v>52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</row>
    <row r="29" spans="2:18" ht="20" customHeight="1" x14ac:dyDescent="0.6">
      <c r="B29" s="484" t="s">
        <v>77</v>
      </c>
      <c r="C29" s="484"/>
      <c r="D29" s="484"/>
      <c r="E29" s="484"/>
      <c r="F29" s="484"/>
      <c r="G29" s="484"/>
      <c r="H29" s="484"/>
      <c r="I29" s="484"/>
      <c r="J29" s="484"/>
      <c r="K29" s="484"/>
      <c r="L29" s="484"/>
      <c r="M29" s="484"/>
      <c r="N29" s="484"/>
      <c r="O29" s="484"/>
    </row>
    <row r="30" spans="2:18" ht="20" customHeight="1" x14ac:dyDescent="0.6">
      <c r="B30" s="453" t="s">
        <v>81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</row>
    <row r="31" spans="2:18" ht="20" customHeight="1" x14ac:dyDescent="0.6">
      <c r="B31" s="453" t="s">
        <v>82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</row>
    <row r="33" spans="2:43" ht="18" thickBot="1" x14ac:dyDescent="0.25"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T33" s="450"/>
      <c r="U33" s="450"/>
      <c r="V33" s="450"/>
      <c r="Y33" s="450"/>
      <c r="Z33" s="450"/>
      <c r="AA33" s="450"/>
      <c r="AD33" s="450"/>
      <c r="AE33" s="450"/>
      <c r="AF33" s="450"/>
      <c r="AI33" s="450"/>
      <c r="AJ33" s="450"/>
      <c r="AK33" s="450"/>
      <c r="AL33" s="450"/>
      <c r="AM33" s="450"/>
      <c r="AN33" s="450"/>
      <c r="AO33" s="450"/>
      <c r="AP33" s="450"/>
      <c r="AQ33" s="450"/>
    </row>
    <row r="34" spans="2:43" ht="49" thickTop="1" thickBot="1" x14ac:dyDescent="0.25">
      <c r="S34" s="60" t="s">
        <v>22</v>
      </c>
      <c r="T34" s="447" t="str">
        <f>IF(N4="","/",N4)</f>
        <v>/</v>
      </c>
      <c r="U34" s="448"/>
      <c r="V34" s="449"/>
      <c r="W34" s="3"/>
      <c r="X34" s="60" t="s">
        <v>23</v>
      </c>
      <c r="Y34" s="447" t="str">
        <f>IF(Y33="","/",Y33)</f>
        <v>/</v>
      </c>
      <c r="Z34" s="448"/>
      <c r="AA34" s="449"/>
      <c r="AB34" s="3"/>
      <c r="AC34" s="60" t="s">
        <v>20</v>
      </c>
      <c r="AD34" s="447" t="str">
        <f>IF(AD33="","/",AD33)</f>
        <v>/</v>
      </c>
      <c r="AE34" s="448"/>
      <c r="AF34" s="449"/>
      <c r="AG34" s="3"/>
      <c r="AH34" s="61" t="s">
        <v>24</v>
      </c>
      <c r="AI34" s="447" t="str">
        <f>IF(AI33="","/",AI33)</f>
        <v>/</v>
      </c>
      <c r="AJ34" s="448"/>
      <c r="AK34" s="451"/>
      <c r="AL34" s="447" t="str">
        <f>IF(AL33="","/",AL33)</f>
        <v>/</v>
      </c>
      <c r="AM34" s="448"/>
      <c r="AN34" s="451"/>
      <c r="AO34" s="447" t="str">
        <f>IF(AO33="","/",AO33)</f>
        <v>/</v>
      </c>
      <c r="AP34" s="448"/>
      <c r="AQ34" s="449"/>
    </row>
    <row r="35" spans="2:43" ht="23" thickTop="1" x14ac:dyDescent="0.2">
      <c r="C35" s="53" t="s">
        <v>29</v>
      </c>
      <c r="D35" s="53" t="s">
        <v>31</v>
      </c>
    </row>
    <row r="36" spans="2:43" ht="22.5" x14ac:dyDescent="0.2">
      <c r="C36" s="53" t="s">
        <v>30</v>
      </c>
      <c r="D36" s="53" t="s">
        <v>18</v>
      </c>
      <c r="N36" s="54" t="s">
        <v>16</v>
      </c>
      <c r="O36" s="55" t="s">
        <v>21</v>
      </c>
    </row>
    <row r="37" spans="2:43" ht="22.5" x14ac:dyDescent="0.2">
      <c r="C37" s="53" t="s">
        <v>84</v>
      </c>
      <c r="D37" s="53"/>
      <c r="N37" s="54"/>
      <c r="O37" s="55"/>
    </row>
    <row r="38" spans="2:43" ht="22.5" x14ac:dyDescent="0.2">
      <c r="C38" s="53" t="s">
        <v>31</v>
      </c>
      <c r="N38" s="54" t="s">
        <v>17</v>
      </c>
      <c r="O38" s="55"/>
    </row>
    <row r="39" spans="2:43" ht="22.5" x14ac:dyDescent="0.2">
      <c r="C39" s="53" t="s">
        <v>18</v>
      </c>
      <c r="N39" s="54" t="s">
        <v>18</v>
      </c>
      <c r="O39" s="55"/>
    </row>
    <row r="40" spans="2:43" ht="22.5" x14ac:dyDescent="0.2">
      <c r="C40" s="53" t="s">
        <v>83</v>
      </c>
    </row>
    <row r="41" spans="2:43" ht="60" customHeight="1" x14ac:dyDescent="0.2">
      <c r="D41" s="2"/>
      <c r="E41" s="2"/>
      <c r="F41" s="2"/>
      <c r="G41" s="2"/>
      <c r="H41" s="2"/>
      <c r="I41" s="2"/>
      <c r="J41" s="2"/>
      <c r="K41" s="2"/>
    </row>
  </sheetData>
  <mergeCells count="66">
    <mergeCell ref="A5:A13"/>
    <mergeCell ref="B5:C7"/>
    <mergeCell ref="B12:B13"/>
    <mergeCell ref="I5:I7"/>
    <mergeCell ref="M5:O5"/>
    <mergeCell ref="M6:O6"/>
    <mergeCell ref="E7:H7"/>
    <mergeCell ref="K7:O7"/>
    <mergeCell ref="D5:G6"/>
    <mergeCell ref="H5:H6"/>
    <mergeCell ref="I8:I11"/>
    <mergeCell ref="M8:O8"/>
    <mergeCell ref="D9:H9"/>
    <mergeCell ref="J9:K9"/>
    <mergeCell ref="M9:O9"/>
    <mergeCell ref="K10:O10"/>
    <mergeCell ref="B11:H11"/>
    <mergeCell ref="B8:B10"/>
    <mergeCell ref="D8:H8"/>
    <mergeCell ref="D10:F10"/>
    <mergeCell ref="G10:H10"/>
    <mergeCell ref="B3:C3"/>
    <mergeCell ref="D3:K4"/>
    <mergeCell ref="L3:O3"/>
    <mergeCell ref="B4:C4"/>
    <mergeCell ref="N4:O4"/>
    <mergeCell ref="I19:J19"/>
    <mergeCell ref="C12:C13"/>
    <mergeCell ref="D12:D13"/>
    <mergeCell ref="E12:J12"/>
    <mergeCell ref="K12:M12"/>
    <mergeCell ref="I14:J14"/>
    <mergeCell ref="I15:J15"/>
    <mergeCell ref="I16:J16"/>
    <mergeCell ref="I17:J17"/>
    <mergeCell ref="I18:J18"/>
    <mergeCell ref="N12:N13"/>
    <mergeCell ref="O12:O13"/>
    <mergeCell ref="E13:H13"/>
    <mergeCell ref="I13:J13"/>
    <mergeCell ref="L13:M13"/>
    <mergeCell ref="B29:O29"/>
    <mergeCell ref="B30:O30"/>
    <mergeCell ref="B31:O31"/>
    <mergeCell ref="I20:J20"/>
    <mergeCell ref="I23:J23"/>
    <mergeCell ref="I24:J24"/>
    <mergeCell ref="I25:J25"/>
    <mergeCell ref="K26:N27"/>
    <mergeCell ref="E27:H27"/>
    <mergeCell ref="B33:O33"/>
    <mergeCell ref="I21:J21"/>
    <mergeCell ref="I22:J22"/>
    <mergeCell ref="AO34:AQ34"/>
    <mergeCell ref="T33:V33"/>
    <mergeCell ref="Y33:AA33"/>
    <mergeCell ref="AD33:AF33"/>
    <mergeCell ref="AI33:AK33"/>
    <mergeCell ref="AL33:AN33"/>
    <mergeCell ref="AO33:AQ33"/>
    <mergeCell ref="T34:V34"/>
    <mergeCell ref="Y34:AA34"/>
    <mergeCell ref="AD34:AF34"/>
    <mergeCell ref="AI34:AK34"/>
    <mergeCell ref="AL34:AN34"/>
    <mergeCell ref="B28:O28"/>
  </mergeCells>
  <phoneticPr fontId="1"/>
  <conditionalFormatting sqref="Q14:R22 Q25:R25">
    <cfRule type="expression" dxfId="5" priority="6">
      <formula>$D14=""</formula>
    </cfRule>
  </conditionalFormatting>
  <conditionalFormatting sqref="Q23:R23">
    <cfRule type="expression" dxfId="4" priority="5">
      <formula>$D23=""</formula>
    </cfRule>
  </conditionalFormatting>
  <conditionalFormatting sqref="Q24:R24">
    <cfRule type="expression" dxfId="3" priority="4">
      <formula>$D24=""</formula>
    </cfRule>
  </conditionalFormatting>
  <conditionalFormatting sqref="A4">
    <cfRule type="expression" dxfId="2" priority="3">
      <formula>$B$4=""</formula>
    </cfRule>
  </conditionalFormatting>
  <conditionalFormatting sqref="E27:H27">
    <cfRule type="expression" dxfId="1" priority="2">
      <formula>$C$27=0</formula>
    </cfRule>
  </conditionalFormatting>
  <conditionalFormatting sqref="A3">
    <cfRule type="expression" dxfId="0" priority="1">
      <formula>$B$3=""</formula>
    </cfRule>
  </conditionalFormatting>
  <dataValidations count="5">
    <dataValidation type="list" allowBlank="1" showInputMessage="1" showErrorMessage="1" sqref="O14:O25" xr:uid="{FC9EB9B7-6A1A-4210-B04D-3888A31B339A}">
      <formula1>"公認"</formula1>
    </dataValidation>
    <dataValidation type="list" allowBlank="1" showInputMessage="1" showErrorMessage="1" sqref="N14:N25" xr:uid="{D3ECA470-9C68-4D64-A9BF-C974ACB10E0A}">
      <formula1>"在勤,在住,継続"</formula1>
    </dataValidation>
    <dataValidation type="list" allowBlank="1" showInputMessage="1" showErrorMessage="1" sqref="B4:C4" xr:uid="{7DC71C27-24A2-4BD3-B675-DFFD9AAD9935}">
      <formula1>$C$38:$C$39</formula1>
    </dataValidation>
    <dataValidation type="list" allowBlank="1" showInputMessage="1" showErrorMessage="1" sqref="B3:C3" xr:uid="{82BDFF95-1F7D-4F16-A8DD-4DAD667A7630}">
      <formula1>"【男子】,【女子】"</formula1>
    </dataValidation>
    <dataValidation type="list" allowBlank="1" showInputMessage="1" showErrorMessage="1" sqref="H5:H6" xr:uid="{BE9044BD-CD05-4FDD-A3A5-835761E46668}">
      <formula1>"(A),(B),(C),(D),(E),(F)"</formula1>
    </dataValidation>
  </dataValidations>
  <printOptions horizontalCentered="1"/>
  <pageMargins left="0.19685039370078741" right="0.19685039370078741" top="0.19685039370078741" bottom="0" header="0" footer="0"/>
  <pageSetup paperSize="9" scale="81" orientation="landscape" cellComments="asDisplayed" horizontalDpi="300" verticalDpi="300" r:id="rId1"/>
  <headerFooter alignWithMargins="0">
    <oddFooter>&amp;R&amp;"メイリオ,ボールド"Itabashi-ttf_団体登録申込書_2022_R02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47A0F66EBE3C4AB9D693A08CC88006" ma:contentTypeVersion="11" ma:contentTypeDescription="新しいドキュメントを作成します。" ma:contentTypeScope="" ma:versionID="0ac56b90d819c48aece84a61dddbaeba">
  <xsd:schema xmlns:xsd="http://www.w3.org/2001/XMLSchema" xmlns:xs="http://www.w3.org/2001/XMLSchema" xmlns:p="http://schemas.microsoft.com/office/2006/metadata/properties" xmlns:ns3="9394f580-6856-4629-8bdc-1488f842e5ba" xmlns:ns4="85bcfb60-6d54-459d-8bb5-63f1d7ed122b" targetNamespace="http://schemas.microsoft.com/office/2006/metadata/properties" ma:root="true" ma:fieldsID="79871c1381adb11f3e640b137ed42f81" ns3:_="" ns4:_="">
    <xsd:import namespace="9394f580-6856-4629-8bdc-1488f842e5ba"/>
    <xsd:import namespace="85bcfb60-6d54-459d-8bb5-63f1d7ed12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f580-6856-4629-8bdc-1488f842e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cfb60-6d54-459d-8bb5-63f1d7ed1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4CFE5-8807-49FA-8702-FDC152BBC1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CF758-D887-4C34-AE4A-4275F213D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4f580-6856-4629-8bdc-1488f842e5ba"/>
    <ds:schemaRef ds:uri="85bcfb60-6d54-459d-8bb5-63f1d7ed1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F861C7-CCC2-499C-8305-431F6DCE9B62}">
  <ds:schemaRefs>
    <ds:schemaRef ds:uri="http://purl.org/dc/terms/"/>
    <ds:schemaRef ds:uri="85bcfb60-6d54-459d-8bb5-63f1d7ed122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394f580-6856-4629-8bdc-1488f842e5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★記入上の注意HP用</vt:lpstr>
      <vt:lpstr>【別紙①】登録連絡書</vt:lpstr>
      <vt:lpstr>【別紙②】団体登録申込書</vt:lpstr>
      <vt:lpstr>【別紙②】団体登録申込書・記入例</vt:lpstr>
      <vt:lpstr>【別紙①】登録連絡書!Print_Area</vt:lpstr>
      <vt:lpstr>【別紙②】団体登録申込書!Print_Area</vt:lpstr>
      <vt:lpstr>【別紙②】団体登録申込書・記入例!Print_Area</vt:lpstr>
      <vt:lpstr>★記入上の注意HP用!Print_Area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2023-02-28T00:05:01Z</cp:lastPrinted>
  <dcterms:created xsi:type="dcterms:W3CDTF">2000-03-13T04:33:02Z</dcterms:created>
  <dcterms:modified xsi:type="dcterms:W3CDTF">2023-02-28T00:29:02Z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0x010100B047A0F66EBE3C4AB9D693A08CC88006</vt:lpwstr>
  </property>
</Properties>
</file>