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ani\Downloads\"/>
    </mc:Choice>
  </mc:AlternateContent>
  <xr:revisionPtr revIDLastSave="0" documentId="13_ncr:1_{83A42271-D1CB-49B2-A8ED-BBA2DAA438B1}" xr6:coauthVersionLast="47" xr6:coauthVersionMax="47" xr10:uidLastSave="{00000000-0000-0000-0000-000000000000}"/>
  <bookViews>
    <workbookView xWindow="-110" yWindow="-110" windowWidth="19420" windowHeight="11020" tabRatio="738" activeTab="1" xr2:uid="{00000000-000D-0000-FFFF-FFFF00000000}"/>
  </bookViews>
  <sheets>
    <sheet name="記入上の注意" sheetId="46" r:id="rId1"/>
    <sheet name="【別紙①】登録連絡書" sheetId="29" r:id="rId2"/>
    <sheet name="【別紙②】団体登録申込書・男子" sheetId="31" r:id="rId3"/>
    <sheet name="【別紙②】団体登録申込書・女子" sheetId="44" r:id="rId4"/>
    <sheet name="【別紙②】団体登録申込書・記入例" sheetId="41" r:id="rId5"/>
    <sheet name="【別紙③】個人登録申込書" sheetId="47" r:id="rId6"/>
    <sheet name="【別紙③】個人登録申込書・記入例" sheetId="48" r:id="rId7"/>
  </sheets>
  <definedNames>
    <definedName name="_xlnm.Print_Area" localSheetId="1">【別紙①】登録連絡書!$A$1:$H$38</definedName>
    <definedName name="_xlnm.Print_Area" localSheetId="4">【別紙②】団体登録申込書・記入例!$B$3:$N$31</definedName>
    <definedName name="_xlnm.Print_Area" localSheetId="3">【別紙②】団体登録申込書・女子!$B$3:$N$31</definedName>
    <definedName name="_xlnm.Print_Area" localSheetId="2">【別紙②】団体登録申込書・男子!$B$3:$N$31</definedName>
    <definedName name="_xlnm.Print_Area" localSheetId="5">【別紙③】個人登録申込書!$B$3:$N$29</definedName>
    <definedName name="_xlnm.Print_Area" localSheetId="6">【別紙③】個人登録申込書・記入例!$B$3:$N$29</definedName>
    <definedName name="_xlnm.Print_Area" localSheetId="0">記入上の注意!$A$1:$C$83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4" l="1"/>
  <c r="AN34" i="44"/>
  <c r="AK34" i="44"/>
  <c r="AH34" i="44"/>
  <c r="AC34" i="44"/>
  <c r="X34" i="44"/>
  <c r="S34" i="44"/>
  <c r="S34" i="31"/>
  <c r="AO32" i="48"/>
  <c r="AL32" i="48"/>
  <c r="AI32" i="48"/>
  <c r="AD32" i="48"/>
  <c r="Y32" i="48"/>
  <c r="T32" i="48"/>
  <c r="R21" i="48"/>
  <c r="Q21" i="48"/>
  <c r="R20" i="48"/>
  <c r="Q20" i="48"/>
  <c r="R19" i="48"/>
  <c r="Q19" i="48"/>
  <c r="O19" i="48"/>
  <c r="R18" i="48"/>
  <c r="Q18" i="48" s="1"/>
  <c r="O18" i="48"/>
  <c r="R17" i="48"/>
  <c r="Q17" i="48"/>
  <c r="O17" i="48"/>
  <c r="R16" i="48"/>
  <c r="Q16" i="48" s="1"/>
  <c r="O16" i="48"/>
  <c r="R15" i="48"/>
  <c r="Q15" i="48"/>
  <c r="O15" i="48"/>
  <c r="R14" i="48"/>
  <c r="Q14" i="48" s="1"/>
  <c r="O14" i="48"/>
  <c r="O13" i="48"/>
  <c r="O12" i="48"/>
  <c r="R11" i="48"/>
  <c r="Q11" i="48"/>
  <c r="O11" i="48"/>
  <c r="E23" i="48" s="1"/>
  <c r="AO32" i="47"/>
  <c r="AL32" i="47"/>
  <c r="AI32" i="47"/>
  <c r="AD32" i="47"/>
  <c r="Y32" i="47"/>
  <c r="T32" i="47"/>
  <c r="R21" i="47"/>
  <c r="Q21" i="47"/>
  <c r="R20" i="47"/>
  <c r="Q20" i="47"/>
  <c r="R19" i="47"/>
  <c r="Q19" i="47"/>
  <c r="O19" i="47"/>
  <c r="R18" i="47"/>
  <c r="Q18" i="47" s="1"/>
  <c r="O18" i="47"/>
  <c r="R17" i="47"/>
  <c r="Q17" i="47"/>
  <c r="O17" i="47"/>
  <c r="R16" i="47"/>
  <c r="Q16" i="47" s="1"/>
  <c r="O16" i="47"/>
  <c r="R15" i="47"/>
  <c r="Q15" i="47"/>
  <c r="O15" i="47"/>
  <c r="R14" i="47"/>
  <c r="Q14" i="47" s="1"/>
  <c r="O14" i="47"/>
  <c r="O13" i="47"/>
  <c r="O12" i="47"/>
  <c r="E23" i="47" s="1"/>
  <c r="R11" i="47"/>
  <c r="Q11" i="47"/>
  <c r="O11" i="47"/>
  <c r="D10" i="44" l="1"/>
  <c r="D10" i="31"/>
  <c r="D5" i="31"/>
  <c r="E27" i="44"/>
  <c r="C27" i="44"/>
  <c r="Q24" i="44"/>
  <c r="P24" i="44"/>
  <c r="Q23" i="44"/>
  <c r="P23" i="44"/>
  <c r="Q22" i="44"/>
  <c r="P22" i="44"/>
  <c r="Q21" i="44"/>
  <c r="P21" i="44"/>
  <c r="Q20" i="44"/>
  <c r="P20" i="44"/>
  <c r="Q19" i="44"/>
  <c r="P19" i="44"/>
  <c r="Q18" i="44"/>
  <c r="P18" i="44"/>
  <c r="Q17" i="44"/>
  <c r="P17" i="44"/>
  <c r="Q16" i="44"/>
  <c r="P16" i="44"/>
  <c r="Q15" i="44"/>
  <c r="P15" i="44"/>
  <c r="Q14" i="44"/>
  <c r="P14" i="44"/>
  <c r="J11" i="44"/>
  <c r="J10" i="44"/>
  <c r="L9" i="44"/>
  <c r="D9" i="44"/>
  <c r="L8" i="44"/>
  <c r="J8" i="44"/>
  <c r="D8" i="44"/>
  <c r="J7" i="44"/>
  <c r="J6" i="44"/>
  <c r="L5" i="44"/>
  <c r="J5" i="44"/>
  <c r="M4" i="44"/>
  <c r="M4" i="31"/>
  <c r="D8" i="31" l="1"/>
  <c r="J10" i="31" l="1"/>
  <c r="L9" i="31"/>
  <c r="L8" i="31"/>
  <c r="J8" i="31"/>
  <c r="J7" i="31"/>
  <c r="J6" i="31"/>
  <c r="L5" i="31"/>
  <c r="J11" i="31"/>
  <c r="J5" i="31" l="1"/>
  <c r="D9" i="31"/>
  <c r="E27" i="41" l="1"/>
  <c r="E27" i="31"/>
  <c r="AN34" i="41" l="1"/>
  <c r="AK34" i="41"/>
  <c r="AH34" i="41"/>
  <c r="AC34" i="41"/>
  <c r="X34" i="41"/>
  <c r="S34" i="41"/>
  <c r="C27" i="41"/>
  <c r="Q25" i="41"/>
  <c r="P25" i="41"/>
  <c r="Q24" i="41"/>
  <c r="P24" i="41" s="1"/>
  <c r="Q23" i="41"/>
  <c r="P23" i="41" s="1"/>
  <c r="Q22" i="41"/>
  <c r="P22" i="41" s="1"/>
  <c r="Q21" i="41"/>
  <c r="P21" i="41" s="1"/>
  <c r="Q20" i="41"/>
  <c r="P20" i="41" s="1"/>
  <c r="Q19" i="41"/>
  <c r="P19" i="41" s="1"/>
  <c r="Q18" i="41"/>
  <c r="P18" i="41" s="1"/>
  <c r="Q17" i="41"/>
  <c r="P17" i="41"/>
  <c r="Q16" i="41"/>
  <c r="P16" i="41"/>
  <c r="Q15" i="41"/>
  <c r="P15" i="41" s="1"/>
  <c r="Q14" i="41"/>
  <c r="P14" i="41" s="1"/>
  <c r="AK34" i="31" l="1"/>
  <c r="AH34" i="31"/>
  <c r="AN34" i="31"/>
  <c r="AC34" i="31"/>
  <c r="X34" i="31"/>
  <c r="C27" i="31"/>
  <c r="Q24" i="31"/>
  <c r="P24" i="31" s="1"/>
  <c r="Q23" i="31"/>
  <c r="P23" i="31" s="1"/>
  <c r="Q22" i="31"/>
  <c r="P22" i="31" s="1"/>
  <c r="Q21" i="31"/>
  <c r="P21" i="31" s="1"/>
  <c r="Q20" i="31"/>
  <c r="P20" i="31" s="1"/>
  <c r="Q19" i="31"/>
  <c r="P19" i="31" s="1"/>
  <c r="Q18" i="31"/>
  <c r="P18" i="31" s="1"/>
  <c r="Q17" i="31"/>
  <c r="P17" i="31" s="1"/>
  <c r="Q16" i="31"/>
  <c r="P16" i="31" s="1"/>
  <c r="Q15" i="31"/>
  <c r="P15" i="31" s="1"/>
  <c r="Q14" i="31"/>
  <c r="P14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 Nobuhiro</author>
  </authors>
  <commentList>
    <comment ref="B3" authorId="0" shapeId="0" xr:uid="{99E34D2C-9CAE-4BFD-8AE1-F938232F9BB1}">
      <text>
        <r>
          <rPr>
            <sz val="12"/>
            <color indexed="81"/>
            <rFont val="メイリオ"/>
            <family val="3"/>
            <charset val="128"/>
          </rPr>
          <t>プルダウンメニューから【男子】【女子】のいづれかを選択して下さい。</t>
        </r>
      </text>
    </comment>
    <comment ref="B4" authorId="0" shapeId="0" xr:uid="{CFFFD3CC-DD9A-48E2-B03C-42C060F1D8E4}">
      <text>
        <r>
          <rPr>
            <sz val="12"/>
            <color indexed="81"/>
            <rFont val="メイリオ"/>
            <family val="3"/>
            <charset val="128"/>
          </rPr>
          <t>プルダウンメニューから【継続】【新規】のいづれかを選択して下さい。</t>
        </r>
      </text>
    </comment>
    <comment ref="O11" authorId="0" shapeId="0" xr:uid="{1DF11FBC-4175-4D58-849C-0BA06A68BA98}">
      <text>
        <r>
          <rPr>
            <sz val="14"/>
            <color indexed="81"/>
            <rFont val="メイリオ"/>
            <family val="3"/>
            <charset val="128"/>
          </rPr>
          <t>携帯メールで電子ファイルを送信できない方は、必ず電子ファイルを送信可能なPCメールアドレスを記入して下さい。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谷信博</author>
  </authors>
  <commentList>
    <comment ref="L9" authorId="0" shapeId="0" xr:uid="{74CA9D64-5D38-4C3C-8BA6-D73E5E283240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9" authorId="0" shapeId="0" xr:uid="{A22ED706-8D0E-4DC2-B764-66A42D05FA1E}">
      <text>
        <r>
          <rPr>
            <sz val="14"/>
            <color indexed="81"/>
            <rFont val="メイリオ"/>
            <family val="3"/>
            <charset val="128"/>
          </rPr>
          <t>※在住,在勤,在学,継続 のいづれかを選択</t>
        </r>
      </text>
    </comment>
    <comment ref="N9" authorId="0" shapeId="0" xr:uid="{4F98598D-802D-4D75-B2D9-D798731EEA5A}">
      <text>
        <r>
          <rPr>
            <sz val="14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  <comment ref="L11" authorId="0" shapeId="0" xr:uid="{AD13AF9B-6EAE-4D73-8CBF-DE80934EEA9A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1" authorId="0" shapeId="0" xr:uid="{8603475F-5E90-4ADC-9E19-E9B63AA7BDB3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N11" authorId="0" shapeId="0" xr:uid="{776E4459-3603-4F0B-94F0-DF6178EF45BE}">
      <text>
        <r>
          <rPr>
            <sz val="12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  <comment ref="L12" authorId="0" shapeId="0" xr:uid="{C68A9CD4-9905-4A81-9826-4DA8454E150A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2" authorId="0" shapeId="0" xr:uid="{ED4CE666-3A17-4FB3-B36E-E746AA9375B2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3" authorId="0" shapeId="0" xr:uid="{B45C173C-FE05-4650-857F-0294FACC6856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3" authorId="0" shapeId="0" xr:uid="{7EBF05A1-C9F0-4FBE-8859-1EED9F3689C2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4" authorId="0" shapeId="0" xr:uid="{D4F773B3-9FE0-405D-A309-93C0B4B2CAFA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4" authorId="0" shapeId="0" xr:uid="{A32314AA-2763-4E9F-820A-7D9E6D92F8CF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5" authorId="0" shapeId="0" xr:uid="{8FDEE718-2039-450B-90E1-95A131A90A48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5" authorId="0" shapeId="0" xr:uid="{29EC87FC-5C4D-46CD-90D4-2BE60684ACB6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6" authorId="0" shapeId="0" xr:uid="{1F902955-A493-4BD3-9CDF-4E2CECF4CEC8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6" authorId="0" shapeId="0" xr:uid="{0D7C34BB-7817-4F11-8EE1-A9D8DB4E5C70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7" authorId="0" shapeId="0" xr:uid="{262CA0D6-E727-4EE0-BC05-93A35C789BE5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7" authorId="0" shapeId="0" xr:uid="{F67AF1D3-A08E-4E64-9FFF-CAAA8763281A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8" authorId="0" shapeId="0" xr:uid="{5A799754-DC8C-4EF2-9E50-8E3D2EB7C802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8" authorId="0" shapeId="0" xr:uid="{C42CA9CB-CAAC-4E54-B157-F657ECCE67FD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谷信博</author>
  </authors>
  <commentList>
    <comment ref="L9" authorId="0" shapeId="0" xr:uid="{843547BA-7223-4A6A-A2C1-218E6546262B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9" authorId="0" shapeId="0" xr:uid="{FA39EA90-21C3-4F48-A670-96ECCD80D3C4}">
      <text>
        <r>
          <rPr>
            <sz val="14"/>
            <color indexed="81"/>
            <rFont val="メイリオ"/>
            <family val="3"/>
            <charset val="128"/>
          </rPr>
          <t>※在住,在勤,在学,継続 のいづれかを選択</t>
        </r>
      </text>
    </comment>
    <comment ref="N9" authorId="0" shapeId="0" xr:uid="{0310ABE5-2097-42B7-9A01-3C5BEE49EE57}">
      <text>
        <r>
          <rPr>
            <sz val="14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  <comment ref="L11" authorId="0" shapeId="0" xr:uid="{69EC0AE4-5861-4DE5-BC91-80EF8EF5757C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1" authorId="0" shapeId="0" xr:uid="{67FD50F2-3A59-4A60-A3E9-6E90359CEFC0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N11" authorId="0" shapeId="0" xr:uid="{FF479903-A624-4437-9910-593E579A9671}">
      <text>
        <r>
          <rPr>
            <sz val="12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  <comment ref="L12" authorId="0" shapeId="0" xr:uid="{84566DC5-5156-4708-AF1A-45D491DF34FF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2" authorId="0" shapeId="0" xr:uid="{67D0B9F3-F441-458A-A9C5-D5B33A28D146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3" authorId="0" shapeId="0" xr:uid="{0DE148E3-2CA2-4A3E-8A8A-FAB7CA7140F6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3" authorId="0" shapeId="0" xr:uid="{4DF1293C-627C-4F62-BB23-34D208360FD3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4" authorId="0" shapeId="0" xr:uid="{E638FB05-D730-4B8D-AB06-2B49FA0A7626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4" authorId="0" shapeId="0" xr:uid="{9DDE1630-2BDD-4EC3-9A17-F8C3434CB95A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5" authorId="0" shapeId="0" xr:uid="{4F1DBC06-E2E3-4E37-80B6-439EA2E39F5B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5" authorId="0" shapeId="0" xr:uid="{FFDC7737-CD3B-4481-8142-604EE695D25D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6" authorId="0" shapeId="0" xr:uid="{CA4DC87F-C3F3-42A1-AEF5-4B39302A8703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6" authorId="0" shapeId="0" xr:uid="{B12E4562-67F8-46F5-83FB-7F24417074EB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7" authorId="0" shapeId="0" xr:uid="{C6D9F609-AA72-41C6-AB20-4360412421C9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7" authorId="0" shapeId="0" xr:uid="{A5504196-43FA-4A31-84D0-16B4D3780B1A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8" authorId="0" shapeId="0" xr:uid="{F2E78BC3-471E-4AFB-A79E-642E9F1CBBD0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8" authorId="0" shapeId="0" xr:uid="{D2D6DDBF-9FA3-4BDC-9207-C14A3F14E13D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</commentList>
</comments>
</file>

<file path=xl/sharedStrings.xml><?xml version="1.0" encoding="utf-8"?>
<sst xmlns="http://schemas.openxmlformats.org/spreadsheetml/2006/main" count="646" uniqueCount="278">
  <si>
    <t>電話</t>
    <rPh sb="0" eb="2">
      <t>デンワ</t>
    </rPh>
    <phoneticPr fontId="1"/>
  </si>
  <si>
    <t>02</t>
    <phoneticPr fontId="1"/>
  </si>
  <si>
    <t>04</t>
  </si>
  <si>
    <t>05</t>
  </si>
  <si>
    <t>06</t>
  </si>
  <si>
    <t>07</t>
  </si>
  <si>
    <t>08</t>
  </si>
  <si>
    <t>01</t>
    <phoneticPr fontId="1"/>
  </si>
  <si>
    <t>03</t>
  </si>
  <si>
    <t>09</t>
  </si>
  <si>
    <t>10</t>
  </si>
  <si>
    <t>年齢</t>
    <rPh sb="0" eb="2">
      <t>ネンレイ</t>
    </rPh>
    <phoneticPr fontId="1"/>
  </si>
  <si>
    <t>誕生日</t>
    <rPh sb="0" eb="3">
      <t>タンジョウビ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</si>
  <si>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</si>
  <si>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</si>
  <si>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〶</t>
    <phoneticPr fontId="1"/>
  </si>
  <si>
    <t>在勤</t>
    <rPh sb="0" eb="2">
      <t>ザイキン</t>
    </rPh>
    <phoneticPr fontId="1"/>
  </si>
  <si>
    <t>在住</t>
    <rPh sb="0" eb="2">
      <t>ザイジュウ</t>
    </rPh>
    <phoneticPr fontId="1"/>
  </si>
  <si>
    <t>継続</t>
    <rPh sb="0" eb="2">
      <t>ケイゾク</t>
    </rPh>
    <phoneticPr fontId="1"/>
  </si>
  <si>
    <t>公認
審判</t>
    <rPh sb="0" eb="2">
      <t>コウニン</t>
    </rPh>
    <rPh sb="3" eb="5">
      <t>シンパン</t>
    </rPh>
    <phoneticPr fontId="1"/>
  </si>
  <si>
    <t>登録費
納入</t>
    <rPh sb="0" eb="2">
      <t>トウロク</t>
    </rPh>
    <rPh sb="2" eb="3">
      <t>ヒ</t>
    </rPh>
    <rPh sb="4" eb="6">
      <t>ノウニュウ</t>
    </rPh>
    <phoneticPr fontId="1"/>
  </si>
  <si>
    <t>公認</t>
    <rPh sb="0" eb="2">
      <t>コウニン</t>
    </rPh>
    <phoneticPr fontId="1"/>
  </si>
  <si>
    <t>登録
申込</t>
    <rPh sb="0" eb="2">
      <t>トウロク</t>
    </rPh>
    <rPh sb="3" eb="5">
      <t>モウシコミ</t>
    </rPh>
    <phoneticPr fontId="1"/>
  </si>
  <si>
    <t>登録
承認</t>
    <rPh sb="0" eb="2">
      <t>トウロク</t>
    </rPh>
    <rPh sb="3" eb="5">
      <t>ショウニン</t>
    </rPh>
    <phoneticPr fontId="1"/>
  </si>
  <si>
    <t>追加
登録費
納入</t>
    <rPh sb="0" eb="2">
      <t>ツイカ</t>
    </rPh>
    <rPh sb="3" eb="5">
      <t>トウロク</t>
    </rPh>
    <rPh sb="5" eb="6">
      <t>ヒ</t>
    </rPh>
    <rPh sb="7" eb="9">
      <t>ノウニュウ</t>
    </rPh>
    <phoneticPr fontId="1"/>
  </si>
  <si>
    <t>No.</t>
    <phoneticPr fontId="1"/>
  </si>
  <si>
    <t>登録
根拠</t>
    <rPh sb="0" eb="2">
      <t>トウロク</t>
    </rPh>
    <rPh sb="3" eb="5">
      <t>コンキョ</t>
    </rPh>
    <phoneticPr fontId="1"/>
  </si>
  <si>
    <t>現住所</t>
    <rPh sb="0" eb="3">
      <t>ゲンジュウショ</t>
    </rPh>
    <phoneticPr fontId="1"/>
  </si>
  <si>
    <t>※登録根拠：在勤、在住、継続 のいづれかを選択↑↑↑</t>
    <rPh sb="3" eb="5">
      <t>コンキョ</t>
    </rPh>
    <rPh sb="21" eb="23">
      <t>センタク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</si>
  <si>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</si>
  <si>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</si>
  <si>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※申込専用アドレス ( games@itabashi-ttf.tokyo ) へメールでご送付下さい。</t>
    <phoneticPr fontId="1"/>
  </si>
  <si>
    <t>新規</t>
    <rPh sb="0" eb="2">
      <t>シンキ</t>
    </rPh>
    <phoneticPr fontId="1"/>
  </si>
  <si>
    <t>登録費=</t>
    <rPh sb="0" eb="2">
      <t>トウロク</t>
    </rPh>
    <rPh sb="2" eb="3">
      <t>ヒ</t>
    </rPh>
    <phoneticPr fontId="1"/>
  </si>
  <si>
    <t>選択⇒</t>
    <phoneticPr fontId="1"/>
  </si>
  <si>
    <t>申請日:</t>
    <rPh sb="0" eb="2">
      <t>シンセイ</t>
    </rPh>
    <rPh sb="2" eb="3">
      <t>ビ</t>
    </rPh>
    <phoneticPr fontId="1"/>
  </si>
  <si>
    <t>【男子】</t>
  </si>
  <si>
    <t>板卓クラブ　　※必要に応じて記入して下さい</t>
    <phoneticPr fontId="1"/>
  </si>
  <si>
    <t>チーム人数：</t>
    <phoneticPr fontId="1"/>
  </si>
  <si>
    <t>振込み先：</t>
    <phoneticPr fontId="1"/>
  </si>
  <si>
    <t>問い合わせ先</t>
    <phoneticPr fontId="1"/>
  </si>
  <si>
    <t>プライバシーポリシーについて</t>
    <phoneticPr fontId="1"/>
  </si>
  <si>
    <t>1)</t>
    <phoneticPr fontId="1"/>
  </si>
  <si>
    <t>2)</t>
  </si>
  <si>
    <t>3)</t>
  </si>
  <si>
    <t>3)</t>
    <phoneticPr fontId="1"/>
  </si>
  <si>
    <t>4)</t>
    <phoneticPr fontId="1"/>
  </si>
  <si>
    <t>7)</t>
    <phoneticPr fontId="1"/>
  </si>
  <si>
    <t>8)</t>
    <phoneticPr fontId="1"/>
  </si>
  <si>
    <t>A:5名,B:6名,C:9名</t>
    <phoneticPr fontId="1"/>
  </si>
  <si>
    <t>「板橋区卓球連盟規約第２章、同細則第２章・第３章」</t>
    <phoneticPr fontId="1"/>
  </si>
  <si>
    <t>・</t>
    <phoneticPr fontId="1"/>
  </si>
  <si>
    <t>■</t>
    <phoneticPr fontId="1"/>
  </si>
  <si>
    <t>責任者欄</t>
    <rPh sb="0" eb="3">
      <t>セキニンシャ</t>
    </rPh>
    <rPh sb="3" eb="4">
      <t>ラン</t>
    </rPh>
    <phoneticPr fontId="1"/>
  </si>
  <si>
    <t>公認審判欄</t>
    <rPh sb="4" eb="5">
      <t>ラン</t>
    </rPh>
    <phoneticPr fontId="1"/>
  </si>
  <si>
    <t>名称/住所</t>
    <rPh sb="0" eb="2">
      <t>メイショウ</t>
    </rPh>
    <rPh sb="3" eb="5">
      <t>ジュウショ</t>
    </rPh>
    <phoneticPr fontId="1"/>
  </si>
  <si>
    <t>※新規登録費\1,000、年間継続登録費4-5名\5,000、6名以上は1名につき\400加算</t>
    <phoneticPr fontId="1"/>
  </si>
  <si>
    <t>板卓連盟クラブ</t>
    <phoneticPr fontId="1"/>
  </si>
  <si>
    <t>登録日</t>
    <rPh sb="0" eb="2">
      <t>トウロク</t>
    </rPh>
    <rPh sb="2" eb="3">
      <t>ヒ</t>
    </rPh>
    <phoneticPr fontId="1"/>
  </si>
  <si>
    <t>※下記は記入不要です。</t>
    <rPh sb="0" eb="2">
      <t>カキ</t>
    </rPh>
    <rPh sb="3" eb="5">
      <t>キニュウ</t>
    </rPh>
    <rPh sb="5" eb="7">
      <t>フヨウ</t>
    </rPh>
    <phoneticPr fontId="1"/>
  </si>
  <si>
    <t>5)</t>
    <phoneticPr fontId="1"/>
  </si>
  <si>
    <t>6)</t>
    <phoneticPr fontId="1"/>
  </si>
  <si>
    <t>①</t>
    <phoneticPr fontId="1"/>
  </si>
  <si>
    <t>②</t>
    <phoneticPr fontId="1"/>
  </si>
  <si>
    <t>代議員</t>
    <rPh sb="0" eb="3">
      <t>ダイギイン</t>
    </rPh>
    <phoneticPr fontId="1"/>
  </si>
  <si>
    <t>〒</t>
    <phoneticPr fontId="1"/>
  </si>
  <si>
    <t>代議員欄　※メールで連絡が取れる方を選出して下さい。</t>
    <rPh sb="0" eb="3">
      <t>ダイギイン</t>
    </rPh>
    <rPh sb="3" eb="4">
      <t>ラン</t>
    </rPh>
    <rPh sb="18" eb="20">
      <t>センシュツ</t>
    </rPh>
    <phoneticPr fontId="1"/>
  </si>
  <si>
    <t>氏名/電話(携帯)/メールアドレス/自宅住所を記入して下さい。</t>
    <rPh sb="6" eb="8">
      <t>ケイタイ</t>
    </rPh>
    <rPh sb="23" eb="25">
      <t>キニュウ</t>
    </rPh>
    <rPh sb="27" eb="28">
      <t>クダ</t>
    </rPh>
    <phoneticPr fontId="1"/>
  </si>
  <si>
    <t>高体連/日学連登録者は本連盟へは登録出来ません。</t>
    <phoneticPr fontId="1"/>
  </si>
  <si>
    <t>城北五区内の登録について</t>
    <rPh sb="4" eb="5">
      <t>ナイ</t>
    </rPh>
    <rPh sb="6" eb="8">
      <t>トウロク</t>
    </rPh>
    <phoneticPr fontId="1"/>
  </si>
  <si>
    <r>
      <t>勤務先(在学先)　</t>
    </r>
    <r>
      <rPr>
        <sz val="9"/>
        <rFont val="メイリオ"/>
        <family val="3"/>
        <charset val="128"/>
      </rPr>
      <t>※登録根拠が板橋区在勤/在学の場合</t>
    </r>
    <rPh sb="0" eb="2">
      <t>キンム</t>
    </rPh>
    <rPh sb="2" eb="3">
      <t>サキ</t>
    </rPh>
    <rPh sb="4" eb="6">
      <t>ザイガク</t>
    </rPh>
    <rPh sb="6" eb="7">
      <t>サキ</t>
    </rPh>
    <rPh sb="10" eb="12">
      <t>トウロク</t>
    </rPh>
    <rPh sb="12" eb="14">
      <t>コンキョ</t>
    </rPh>
    <rPh sb="21" eb="23">
      <t>ザイガク</t>
    </rPh>
    <phoneticPr fontId="1"/>
  </si>
  <si>
    <t>【別紙②】</t>
    <rPh sb="1" eb="3">
      <t>ベッシ</t>
    </rPh>
    <phoneticPr fontId="1"/>
  </si>
  <si>
    <t>申請日</t>
    <rPh sb="0" eb="2">
      <t>シンセイ</t>
    </rPh>
    <rPh sb="2" eb="3">
      <t>ビ</t>
    </rPh>
    <phoneticPr fontId="1"/>
  </si>
  <si>
    <t>連絡先(住所)</t>
    <rPh sb="0" eb="3">
      <t>レンラクサキ</t>
    </rPh>
    <rPh sb="4" eb="6">
      <t>ジュウショ</t>
    </rPh>
    <phoneticPr fontId="1"/>
  </si>
  <si>
    <t>連絡先(FAX)</t>
    <rPh sb="0" eb="3">
      <t>レンラクサキ</t>
    </rPh>
    <phoneticPr fontId="1"/>
  </si>
  <si>
    <t>連絡先(携帯)</t>
    <rPh sb="0" eb="3">
      <t>レンラクサキ</t>
    </rPh>
    <rPh sb="4" eb="6">
      <t>ケイタイ</t>
    </rPh>
    <phoneticPr fontId="1"/>
  </si>
  <si>
    <t>氏名</t>
    <phoneticPr fontId="1"/>
  </si>
  <si>
    <t>メールアドレス</t>
    <phoneticPr fontId="1"/>
  </si>
  <si>
    <t>連絡先(電話)</t>
    <rPh sb="0" eb="3">
      <t>レンラクサキ</t>
    </rPh>
    <rPh sb="4" eb="6">
      <t>デンワ</t>
    </rPh>
    <phoneticPr fontId="1"/>
  </si>
  <si>
    <t>※</t>
  </si>
  <si>
    <t>新　規</t>
    <rPh sb="0" eb="1">
      <t>シン</t>
    </rPh>
    <rPh sb="2" eb="3">
      <t>ノリ</t>
    </rPh>
    <phoneticPr fontId="1"/>
  </si>
  <si>
    <t>チーム人数</t>
    <phoneticPr fontId="1"/>
  </si>
  <si>
    <t>事務局記入欄</t>
    <rPh sb="3" eb="5">
      <t>キニュウ</t>
    </rPh>
    <rPh sb="5" eb="6">
      <t>ラン</t>
    </rPh>
    <phoneticPr fontId="1"/>
  </si>
  <si>
    <r>
      <rPr>
        <sz val="14"/>
        <rFont val="メイリオ"/>
        <family val="3"/>
        <charset val="128"/>
      </rPr>
      <t>前年度</t>
    </r>
    <r>
      <rPr>
        <b/>
        <sz val="14"/>
        <rFont val="メイリオ"/>
        <family val="3"/>
        <charset val="128"/>
      </rPr>
      <t>【登録申込書】</t>
    </r>
    <r>
      <rPr>
        <sz val="14"/>
        <rFont val="メイリオ"/>
        <family val="3"/>
        <charset val="128"/>
      </rPr>
      <t>の確認</t>
    </r>
    <rPh sb="0" eb="3">
      <t>ゼンネンド</t>
    </rPh>
    <rPh sb="4" eb="6">
      <t>トウロク</t>
    </rPh>
    <rPh sb="6" eb="8">
      <t>モウシコミ</t>
    </rPh>
    <rPh sb="8" eb="9">
      <t>ショ</t>
    </rPh>
    <rPh sb="11" eb="13">
      <t>カクニン</t>
    </rPh>
    <phoneticPr fontId="1"/>
  </si>
  <si>
    <t>自宅</t>
    <rPh sb="0" eb="1">
      <t>ジ</t>
    </rPh>
    <rPh sb="1" eb="2">
      <t>タク</t>
    </rPh>
    <phoneticPr fontId="1"/>
  </si>
  <si>
    <t>登録担当</t>
    <rPh sb="0" eb="2">
      <t>トウロク</t>
    </rPh>
    <rPh sb="2" eb="4">
      <t>タントウ</t>
    </rPh>
    <phoneticPr fontId="1"/>
  </si>
  <si>
    <t>メールアドレス ①:携帯, ②:PC (電子ﾌｧｲﾙ送受信用)</t>
    <rPh sb="10" eb="12">
      <t>ケイタイ</t>
    </rPh>
    <rPh sb="20" eb="22">
      <t>デンシ</t>
    </rPh>
    <rPh sb="26" eb="29">
      <t>ソウジュシン</t>
    </rPh>
    <rPh sb="29" eb="30">
      <t>ヨウ</t>
    </rPh>
    <phoneticPr fontId="1"/>
  </si>
  <si>
    <t>※登録費は連盟口座(ゆうちょ銀行)へ振込み下さい。</t>
    <rPh sb="0" eb="2">
      <t>トウロク</t>
    </rPh>
    <rPh sb="2" eb="3">
      <t>ヒ</t>
    </rPh>
    <rPh sb="4" eb="6">
      <t>レンメイ</t>
    </rPh>
    <rPh sb="6" eb="8">
      <t>コウザ</t>
    </rPh>
    <rPh sb="14" eb="16">
      <t>ギンコウ</t>
    </rPh>
    <rPh sb="18" eb="20">
      <t>フリコ</t>
    </rPh>
    <rPh sb="21" eb="22">
      <t>クダ</t>
    </rPh>
    <phoneticPr fontId="1"/>
  </si>
  <si>
    <t>メールアドレス①</t>
    <phoneticPr fontId="1"/>
  </si>
  <si>
    <t>メールアドレス②</t>
    <phoneticPr fontId="1"/>
  </si>
  <si>
    <t>当連盟公式ホームページ(http://www.itabashi-ttf.tokyo/)をご覧下さい。</t>
  </si>
  <si>
    <t>※振込先は板橋区卓球連盟公式ホームページ( URL：http://www.itabashi-ttf.tokyo/ )をご覧下さい。</t>
  </si>
  <si>
    <t>※当連盟プライバシーポリシーは板橋区卓球連盟公式ホームページ(URL：http://www.itabashi-ttf.tokyo/)をご覧下さい。</t>
    <rPh sb="68" eb="69">
      <t>ラン</t>
    </rPh>
    <phoneticPr fontId="1"/>
  </si>
  <si>
    <t>✔</t>
    <phoneticPr fontId="1"/>
  </si>
  <si>
    <t>新規・継続</t>
    <rPh sb="0" eb="2">
      <t>シンキ</t>
    </rPh>
    <phoneticPr fontId="1"/>
  </si>
  <si>
    <t>男子・女子</t>
    <rPh sb="0" eb="2">
      <t>ダンシ</t>
    </rPh>
    <rPh sb="3" eb="5">
      <t>ジョシ</t>
    </rPh>
    <phoneticPr fontId="1"/>
  </si>
  <si>
    <t>団体名(チーム名)</t>
    <rPh sb="0" eb="2">
      <t>ダンタイ</t>
    </rPh>
    <rPh sb="2" eb="3">
      <t>メイ</t>
    </rPh>
    <rPh sb="7" eb="8">
      <t>メイ</t>
    </rPh>
    <phoneticPr fontId="1"/>
  </si>
  <si>
    <t>メールアドレス</t>
    <phoneticPr fontId="1"/>
  </si>
  <si>
    <t>住所</t>
    <phoneticPr fontId="1"/>
  </si>
  <si>
    <t>携帯</t>
    <rPh sb="0" eb="2">
      <t>ケイタイ</t>
    </rPh>
    <phoneticPr fontId="1"/>
  </si>
  <si>
    <t>FAX</t>
    <phoneticPr fontId="1"/>
  </si>
  <si>
    <t>ゼッケン等略称</t>
    <rPh sb="4" eb="5">
      <t>トウ</t>
    </rPh>
    <phoneticPr fontId="1"/>
  </si>
  <si>
    <t>※</t>
    <phoneticPr fontId="1"/>
  </si>
  <si>
    <t>登録費</t>
  </si>
  <si>
    <t>★記入不要です。登録事務局で登録費を確認してからご連絡します★</t>
    <rPh sb="1" eb="3">
      <t>キニュウ</t>
    </rPh>
    <rPh sb="3" eb="5">
      <t>フヨウ</t>
    </rPh>
    <rPh sb="8" eb="10">
      <t>トウロク</t>
    </rPh>
    <rPh sb="10" eb="13">
      <t>ジムキョク</t>
    </rPh>
    <rPh sb="14" eb="16">
      <t>トウロク</t>
    </rPh>
    <rPh sb="16" eb="17">
      <t>ヒ</t>
    </rPh>
    <rPh sb="18" eb="20">
      <t>カクニン</t>
    </rPh>
    <rPh sb="25" eb="27">
      <t>レンラク</t>
    </rPh>
    <phoneticPr fontId="1"/>
  </si>
  <si>
    <t>登録期間(新規及び変更)</t>
    <rPh sb="2" eb="4">
      <t>キカン</t>
    </rPh>
    <rPh sb="5" eb="7">
      <t>シンキ</t>
    </rPh>
    <rPh sb="7" eb="8">
      <t>オヨ</t>
    </rPh>
    <phoneticPr fontId="1"/>
  </si>
  <si>
    <r>
      <t>令和3年度より、スマホから連盟Google Formに登録情報を記入して提出(送信)することが可能です。</t>
    </r>
    <r>
      <rPr>
        <sz val="12"/>
        <rFont val="メイリオ"/>
        <family val="3"/>
        <charset val="128"/>
      </rPr>
      <t>スマホからの申込みの場合は、エクセルの作成/添付は不要です。</t>
    </r>
    <r>
      <rPr>
        <b/>
        <sz val="12"/>
        <rFont val="メイリオ"/>
        <family val="3"/>
        <charset val="128"/>
      </rPr>
      <t>別途、代議員MLへご案内します。</t>
    </r>
    <rPh sb="0" eb="2">
      <t>レイワ</t>
    </rPh>
    <rPh sb="3" eb="4">
      <t>ネン</t>
    </rPh>
    <rPh sb="4" eb="5">
      <t>ド</t>
    </rPh>
    <rPh sb="13" eb="15">
      <t>レンメイ</t>
    </rPh>
    <rPh sb="27" eb="29">
      <t>トウロク</t>
    </rPh>
    <rPh sb="29" eb="31">
      <t>ジョウホウ</t>
    </rPh>
    <rPh sb="39" eb="41">
      <t>ソウシン</t>
    </rPh>
    <rPh sb="58" eb="60">
      <t>モウシコミ</t>
    </rPh>
    <rPh sb="62" eb="64">
      <t>バアイ</t>
    </rPh>
    <rPh sb="71" eb="73">
      <t>サクセイ</t>
    </rPh>
    <rPh sb="74" eb="76">
      <t>テンプ</t>
    </rPh>
    <rPh sb="77" eb="79">
      <t>フヨウ</t>
    </rPh>
    <rPh sb="82" eb="84">
      <t>ベット</t>
    </rPh>
    <rPh sb="85" eb="88">
      <t>ダイギイン</t>
    </rPh>
    <rPh sb="92" eb="94">
      <t>アンナイ</t>
    </rPh>
    <phoneticPr fontId="1"/>
  </si>
  <si>
    <t>メールによる申込み方法</t>
    <rPh sb="6" eb="8">
      <t>モウシコ</t>
    </rPh>
    <rPh sb="9" eb="11">
      <t>ホウホウ</t>
    </rPh>
    <phoneticPr fontId="1"/>
  </si>
  <si>
    <r>
      <rPr>
        <b/>
        <u/>
        <sz val="12"/>
        <rFont val="メイリオ"/>
        <family val="3"/>
        <charset val="128"/>
      </rPr>
      <t>メールにエクセルファイルを添付して送信</t>
    </r>
    <r>
      <rPr>
        <sz val="12"/>
        <rFont val="メイリオ"/>
        <family val="3"/>
        <charset val="128"/>
      </rPr>
      <t xml:space="preserve"> ⇒ </t>
    </r>
    <r>
      <rPr>
        <b/>
        <u/>
        <sz val="12"/>
        <rFont val="メイリオ"/>
        <family val="3"/>
        <charset val="128"/>
      </rPr>
      <t>自動返信メール</t>
    </r>
    <r>
      <rPr>
        <sz val="12"/>
        <rFont val="メイリオ"/>
        <family val="3"/>
        <charset val="128"/>
      </rPr>
      <t>が送信され</t>
    </r>
    <r>
      <rPr>
        <b/>
        <u/>
        <sz val="12"/>
        <rFont val="メイリオ"/>
        <family val="3"/>
        <charset val="128"/>
      </rPr>
      <t>受付完了</t>
    </r>
    <rPh sb="13" eb="15">
      <t>テンプ</t>
    </rPh>
    <rPh sb="17" eb="19">
      <t>ソウシン</t>
    </rPh>
    <rPh sb="22" eb="24">
      <t>ジドウ</t>
    </rPh>
    <rPh sb="24" eb="26">
      <t>ヘンシン</t>
    </rPh>
    <rPh sb="30" eb="32">
      <t>ソウシン</t>
    </rPh>
    <rPh sb="34" eb="36">
      <t>ウケツケ</t>
    </rPh>
    <rPh sb="36" eb="38">
      <t>カンリョウ</t>
    </rPh>
    <phoneticPr fontId="1"/>
  </si>
  <si>
    <t>申込み方法について</t>
    <rPh sb="0" eb="2">
      <t>モウシコ</t>
    </rPh>
    <rPh sb="3" eb="5">
      <t>ホウホウ</t>
    </rPh>
    <phoneticPr fontId="1"/>
  </si>
  <si>
    <t>登録根拠欄　※下記以外の方は登録出来ませんのでご注意下さい。</t>
    <rPh sb="4" eb="5">
      <t>ラン</t>
    </rPh>
    <rPh sb="7" eb="8">
      <t>シタ</t>
    </rPh>
    <phoneticPr fontId="1"/>
  </si>
  <si>
    <t>xxxx</t>
    <phoneticPr fontId="1"/>
  </si>
  <si>
    <t>団体登録申込書【別紙②】記入要領</t>
    <rPh sb="12" eb="14">
      <t>キニュウ</t>
    </rPh>
    <rPh sb="14" eb="16">
      <t>ヨウリョウ</t>
    </rPh>
    <phoneticPr fontId="1"/>
  </si>
  <si>
    <t>登録担当者欄　※メールで連絡が取れる方を選出して下さい。</t>
    <rPh sb="0" eb="2">
      <t>トウロク</t>
    </rPh>
    <rPh sb="2" eb="5">
      <t>タントウシャ</t>
    </rPh>
    <rPh sb="5" eb="6">
      <t>ラン</t>
    </rPh>
    <rPh sb="20" eb="22">
      <t>センシュツ</t>
    </rPh>
    <phoneticPr fontId="1"/>
  </si>
  <si>
    <t>氏名/生年月日/自宅住所(町名まで)を記入して下さい。</t>
    <rPh sb="19" eb="21">
      <t>キニュウ</t>
    </rPh>
    <rPh sb="23" eb="24">
      <t>クダ</t>
    </rPh>
    <phoneticPr fontId="1"/>
  </si>
  <si>
    <t>選手欄</t>
    <rPh sb="0" eb="2">
      <t>センシュ</t>
    </rPh>
    <rPh sb="2" eb="3">
      <t>ラン</t>
    </rPh>
    <phoneticPr fontId="1"/>
  </si>
  <si>
    <t>板橋区在勤の場合のみ、勤務先名称/住所(町名まで)/電話番号を記入して下さい。</t>
    <rPh sb="14" eb="16">
      <t>メイショウ</t>
    </rPh>
    <phoneticPr fontId="1"/>
  </si>
  <si>
    <t>板橋区内の学校に在学している方は、学校名/住所(町名まで)/電話番号を記入して下さい。</t>
    <rPh sb="32" eb="34">
      <t>バンゴウ</t>
    </rPh>
    <phoneticPr fontId="1"/>
  </si>
  <si>
    <t>区分(男子・女子)</t>
    <rPh sb="0" eb="2">
      <t>クブン</t>
    </rPh>
    <rPh sb="3" eb="5">
      <t>ダンシ</t>
    </rPh>
    <rPh sb="6" eb="8">
      <t>ジョシ</t>
    </rPh>
    <phoneticPr fontId="1"/>
  </si>
  <si>
    <t>変更無</t>
    <phoneticPr fontId="1"/>
  </si>
  <si>
    <t>○</t>
  </si>
  <si>
    <t>必　要</t>
    <rPh sb="0" eb="1">
      <t>ヒツ</t>
    </rPh>
    <rPh sb="2" eb="3">
      <t>ヨウ</t>
    </rPh>
    <phoneticPr fontId="1"/>
  </si>
  <si>
    <t>不　要</t>
    <rPh sb="0" eb="1">
      <t>フ</t>
    </rPh>
    <rPh sb="2" eb="3">
      <t>ヨウ</t>
    </rPh>
    <phoneticPr fontId="1"/>
  </si>
  <si>
    <t>申請日の欄に『 3/9 』と記入すると『2021/3/9』と表示されます</t>
    <rPh sb="0" eb="2">
      <t>シンセイ</t>
    </rPh>
    <rPh sb="2" eb="3">
      <t>ビ</t>
    </rPh>
    <rPh sb="4" eb="5">
      <t>ラン</t>
    </rPh>
    <rPh sb="14" eb="16">
      <t>キニュウ</t>
    </rPh>
    <rPh sb="30" eb="32">
      <t>ヒョウジ</t>
    </rPh>
    <phoneticPr fontId="1"/>
  </si>
  <si>
    <r>
      <t xml:space="preserve">申込専用アドレス宛( </t>
    </r>
    <r>
      <rPr>
        <b/>
        <sz val="14"/>
        <rFont val="メイリオ"/>
        <family val="3"/>
        <charset val="128"/>
      </rPr>
      <t>games@itabashi-ttf.tokyo</t>
    </r>
    <r>
      <rPr>
        <sz val="11"/>
        <rFont val="メイリオ"/>
        <family val="3"/>
        <charset val="128"/>
      </rPr>
      <t xml:space="preserve"> )に、メールでエクセルファイル(別紙①,別紙②)を送付して下さい。自動返信メールによる受付番号が発行されます。受付番号は口座振込み時に必要となります。</t>
    </r>
    <rPh sb="52" eb="54">
      <t>ベッシ</t>
    </rPh>
    <rPh sb="56" eb="58">
      <t>ベッシ</t>
    </rPh>
    <rPh sb="91" eb="93">
      <t>ウケツケ</t>
    </rPh>
    <rPh sb="93" eb="95">
      <t>バンゴウ</t>
    </rPh>
    <rPh sb="96" eb="98">
      <t>コウザ</t>
    </rPh>
    <rPh sb="98" eb="100">
      <t>フリコミ</t>
    </rPh>
    <rPh sb="101" eb="102">
      <t>ジ</t>
    </rPh>
    <rPh sb="103" eb="105">
      <t>ヒツヨウ</t>
    </rPh>
    <phoneticPr fontId="1"/>
  </si>
  <si>
    <t>03-4444-4444</t>
  </si>
  <si>
    <t>aaaa@bbb.com</t>
  </si>
  <si>
    <t>板橋　太郎</t>
  </si>
  <si>
    <t>板橋　二郎</t>
  </si>
  <si>
    <t>〒174-0123　東京都板橋区徳丸8-9-10</t>
  </si>
  <si>
    <t>板橋　三郎</t>
  </si>
  <si>
    <t>090-4444-4444</t>
  </si>
  <si>
    <t>個人登録の場合は、【別紙③】のみ提出して下さい。</t>
    <rPh sb="0" eb="2">
      <t>コジン</t>
    </rPh>
    <rPh sb="2" eb="4">
      <t>トウロク</t>
    </rPh>
    <rPh sb="5" eb="7">
      <t>バアイ</t>
    </rPh>
    <rPh sb="10" eb="12">
      <t>ベッシ</t>
    </rPh>
    <rPh sb="16" eb="18">
      <t>テイシュツ</t>
    </rPh>
    <rPh sb="20" eb="21">
      <t>クダ</t>
    </rPh>
    <phoneticPr fontId="1"/>
  </si>
  <si>
    <t>氏名/電話(携帯,自宅FAX)/メールアドレスを記入して下さい。メールアドレスは通常連絡が取れる携帯用①と、電子ファイルを送受信出来るPC用②を記入して下さい。携帯用①で電子ファイルを送受信出来る場合はPC用②は不要です。</t>
    <rPh sb="6" eb="8">
      <t>ケイタイ</t>
    </rPh>
    <rPh sb="24" eb="26">
      <t>キニュウ</t>
    </rPh>
    <rPh sb="28" eb="29">
      <t>クダ</t>
    </rPh>
    <rPh sb="40" eb="42">
      <t>ツウジョウ</t>
    </rPh>
    <rPh sb="42" eb="44">
      <t>レンラク</t>
    </rPh>
    <rPh sb="45" eb="46">
      <t>ト</t>
    </rPh>
    <rPh sb="48" eb="50">
      <t>ケイタイ</t>
    </rPh>
    <rPh sb="50" eb="51">
      <t>ヨウ</t>
    </rPh>
    <rPh sb="54" eb="56">
      <t>デンシ</t>
    </rPh>
    <rPh sb="61" eb="64">
      <t>ソウジュシン</t>
    </rPh>
    <rPh sb="64" eb="66">
      <t>デキ</t>
    </rPh>
    <rPh sb="69" eb="70">
      <t>ヨウ</t>
    </rPh>
    <rPh sb="72" eb="74">
      <t>キニュウ</t>
    </rPh>
    <rPh sb="76" eb="77">
      <t>クダ</t>
    </rPh>
    <rPh sb="80" eb="83">
      <t>ケイタイヨウ</t>
    </rPh>
    <rPh sb="85" eb="87">
      <t>デンシ</t>
    </rPh>
    <rPh sb="92" eb="95">
      <t>ソウジュシン</t>
    </rPh>
    <rPh sb="95" eb="97">
      <t>デキ</t>
    </rPh>
    <rPh sb="98" eb="100">
      <t>バアイ</t>
    </rPh>
    <rPh sb="103" eb="104">
      <t>ヨウ</t>
    </rPh>
    <rPh sb="106" eb="108">
      <t>フヨウ</t>
    </rPh>
    <phoneticPr fontId="1"/>
  </si>
  <si>
    <t>団体責任者欄/代議員欄/登録担当者欄は、</t>
    <rPh sb="0" eb="2">
      <t>ダンタイ</t>
    </rPh>
    <rPh sb="2" eb="5">
      <t>セキニンシャ</t>
    </rPh>
    <rPh sb="5" eb="6">
      <t>ラン</t>
    </rPh>
    <rPh sb="7" eb="10">
      <t>ダイギイン</t>
    </rPh>
    <rPh sb="10" eb="11">
      <t>ラン</t>
    </rPh>
    <rPh sb="12" eb="14">
      <t>トウロク</t>
    </rPh>
    <rPh sb="14" eb="17">
      <t>タントウシャ</t>
    </rPh>
    <rPh sb="17" eb="18">
      <t>ラン</t>
    </rPh>
    <phoneticPr fontId="1"/>
  </si>
  <si>
    <t>別紙①【登録連絡書】シートへ記入すると表示されます。</t>
    <rPh sb="0" eb="2">
      <t>ベッシ</t>
    </rPh>
    <rPh sb="4" eb="6">
      <t>トウロク</t>
    </rPh>
    <rPh sb="6" eb="8">
      <t>レンラク</t>
    </rPh>
    <rPh sb="8" eb="9">
      <t>ショ</t>
    </rPh>
    <rPh sb="14" eb="16">
      <t>キニュウ</t>
    </rPh>
    <rPh sb="19" eb="21">
      <t>ヒョウジ</t>
    </rPh>
    <phoneticPr fontId="1"/>
  </si>
  <si>
    <t>選択して下さい</t>
    <rPh sb="0" eb="2">
      <t>センタク</t>
    </rPh>
    <rPh sb="4" eb="5">
      <t>クダ</t>
    </rPh>
    <phoneticPr fontId="1"/>
  </si>
  <si>
    <t>6)</t>
    <phoneticPr fontId="1"/>
  </si>
  <si>
    <t>令和４年度・板橋区卓球連盟・団体登録申込書</t>
    <phoneticPr fontId="1"/>
  </si>
  <si>
    <t>氏名/電話(携帯)/メールアドレスを記入して下さい。</t>
    <rPh sb="3" eb="5">
      <t>デンワ</t>
    </rPh>
    <rPh sb="6" eb="8">
      <t>ケイタイ</t>
    </rPh>
    <rPh sb="18" eb="20">
      <t>キニュウ</t>
    </rPh>
    <rPh sb="22" eb="23">
      <t>クダ</t>
    </rPh>
    <phoneticPr fontId="1"/>
  </si>
  <si>
    <t>※申込期限: 令和４年４月２２日（金）</t>
    <rPh sb="3" eb="5">
      <t>キゲン</t>
    </rPh>
    <rPh sb="12" eb="13">
      <t>ガツ</t>
    </rPh>
    <rPh sb="17" eb="18">
      <t>キン</t>
    </rPh>
    <phoneticPr fontId="1"/>
  </si>
  <si>
    <r>
      <t>2. 新規登録費 (前年度登録していない団体/チーム/個人は</t>
    </r>
    <r>
      <rPr>
        <strike/>
        <sz val="12"/>
        <rFont val="メイリオ"/>
        <family val="3"/>
        <charset val="128"/>
      </rPr>
      <t>年間更新登録費に加え</t>
    </r>
    <r>
      <rPr>
        <sz val="12"/>
        <rFont val="メイリオ"/>
        <family val="3"/>
        <charset val="128"/>
      </rPr>
      <t>新規登録費が必要)
　a. 団体会員　１，０００円／チーム
　b. 個人会員　５００円／人</t>
    </r>
    <rPh sb="32" eb="34">
      <t>コウシン</t>
    </rPh>
    <phoneticPr fontId="1"/>
  </si>
  <si>
    <t>3. 追加登録費（団体会員に限る） １名につき４００円</t>
    <phoneticPr fontId="1"/>
  </si>
  <si>
    <t>スマホからの申込み方法</t>
    <rPh sb="6" eb="8">
      <t>モウシコミ</t>
    </rPh>
    <rPh sb="9" eb="11">
      <t>ホウホウ</t>
    </rPh>
    <phoneticPr fontId="1"/>
  </si>
  <si>
    <t>①: 携帯メールアドレス、②: 電子ファイルを送受信可能なメールアドレス (①で可能な場合は省略可)</t>
    <rPh sb="3" eb="5">
      <t>ケイタイ</t>
    </rPh>
    <rPh sb="16" eb="18">
      <t>デンシ</t>
    </rPh>
    <rPh sb="23" eb="26">
      <t>ソウジュシン</t>
    </rPh>
    <rPh sb="26" eb="28">
      <t>カノウ</t>
    </rPh>
    <rPh sb="40" eb="42">
      <t>カノウ</t>
    </rPh>
    <rPh sb="43" eb="45">
      <t>バアイ</t>
    </rPh>
    <rPh sb="46" eb="48">
      <t>ショウリャク</t>
    </rPh>
    <rPh sb="48" eb="49">
      <t>カ</t>
    </rPh>
    <phoneticPr fontId="1"/>
  </si>
  <si>
    <t>1. 下記のいづれかで申込みして下さい。
　　a. メール　　b. スマホ(新方式)　　c. FAX (03-3937-5815)
2. メールによる申込みが難しい場合は、FAXでの登録申込みも受け付けますが、
　事務作業効率化の為、極力、メールかスマホによる申込みにご協力をお願い致します。</t>
    <rPh sb="3" eb="5">
      <t>カキ</t>
    </rPh>
    <rPh sb="11" eb="13">
      <t>モウシコミ</t>
    </rPh>
    <rPh sb="16" eb="17">
      <t>クダ</t>
    </rPh>
    <rPh sb="38" eb="39">
      <t>シン</t>
    </rPh>
    <rPh sb="39" eb="41">
      <t>ホウシキ</t>
    </rPh>
    <rPh sb="75" eb="77">
      <t>モウシコ</t>
    </rPh>
    <rPh sb="79" eb="80">
      <t>ムズカ</t>
    </rPh>
    <rPh sb="82" eb="84">
      <t>バアイ</t>
    </rPh>
    <rPh sb="91" eb="93">
      <t>トウロク</t>
    </rPh>
    <rPh sb="93" eb="95">
      <t>モウシコミ</t>
    </rPh>
    <rPh sb="97" eb="98">
      <t>ウ</t>
    </rPh>
    <rPh sb="99" eb="100">
      <t>ツ</t>
    </rPh>
    <rPh sb="107" eb="109">
      <t>ジム</t>
    </rPh>
    <rPh sb="109" eb="111">
      <t>サギョウ</t>
    </rPh>
    <rPh sb="111" eb="114">
      <t>コウリツカ</t>
    </rPh>
    <rPh sb="115" eb="116">
      <t>タメ</t>
    </rPh>
    <rPh sb="117" eb="119">
      <t>キョクリョク</t>
    </rPh>
    <rPh sb="130" eb="132">
      <t>モウシコ</t>
    </rPh>
    <rPh sb="135" eb="137">
      <t>キョウリョク</t>
    </rPh>
    <rPh sb="139" eb="140">
      <t>ネガ</t>
    </rPh>
    <phoneticPr fontId="1"/>
  </si>
  <si>
    <r>
      <rPr>
        <u/>
        <sz val="20"/>
        <rFont val="メイリオ"/>
        <family val="3"/>
        <charset val="128"/>
      </rPr>
      <t>令和４年度(2022年度)・板橋区卓球連盟・</t>
    </r>
    <r>
      <rPr>
        <b/>
        <u/>
        <sz val="20"/>
        <rFont val="メイリオ"/>
        <family val="3"/>
        <charset val="128"/>
      </rPr>
      <t>登録連絡書</t>
    </r>
    <r>
      <rPr>
        <b/>
        <sz val="20"/>
        <rFont val="メイリオ"/>
        <family val="3"/>
        <charset val="128"/>
      </rPr>
      <t>【別紙①】</t>
    </r>
    <rPh sb="10" eb="12">
      <t>ネンド</t>
    </rPh>
    <phoneticPr fontId="1"/>
  </si>
  <si>
    <t>男子</t>
  </si>
  <si>
    <t>女子</t>
  </si>
  <si>
    <t>⇒『男子』か『女子』を選択してください。</t>
    <phoneticPr fontId="1"/>
  </si>
  <si>
    <t>団体名(チーム名)／個人名</t>
  </si>
  <si>
    <t>団体
責任者</t>
    <rPh sb="3" eb="6">
      <t>セキニンシャ</t>
    </rPh>
    <phoneticPr fontId="1"/>
  </si>
  <si>
    <t>登録
担当者</t>
    <rPh sb="0" eb="2">
      <t>トウロク</t>
    </rPh>
    <rPh sb="3" eb="6">
      <t>タントウシャ</t>
    </rPh>
    <phoneticPr fontId="1"/>
  </si>
  <si>
    <t>※継続登録費は不要です。継続チームで前年度から人数が増え6名以上の場合は、1名につき\400の新規登録費が必要です。</t>
  </si>
  <si>
    <t>メールアドレス</t>
  </si>
  <si>
    <t>下記のいずれかに</t>
    <phoneticPr fontId="1"/>
  </si>
  <si>
    <r>
      <rPr>
        <b/>
        <sz val="14"/>
        <rFont val="メイリオ"/>
        <family val="3"/>
        <charset val="128"/>
      </rPr>
      <t>○を記入</t>
    </r>
    <r>
      <rPr>
        <sz val="14"/>
        <rFont val="メイリオ"/>
        <family val="3"/>
        <charset val="128"/>
      </rPr>
      <t>して下さい</t>
    </r>
    <r>
      <rPr>
        <b/>
        <sz val="14"/>
        <rFont val="メイリオ"/>
        <family val="3"/>
        <charset val="128"/>
      </rPr>
      <t>↓</t>
    </r>
    <rPh sb="2" eb="4">
      <t>キニュウ</t>
    </rPh>
    <phoneticPr fontId="1"/>
  </si>
  <si>
    <t>変更有</t>
    <phoneticPr fontId="1"/>
  </si>
  <si>
    <t>継　続</t>
    <rPh sb="0" eb="1">
      <t>ツギ</t>
    </rPh>
    <rPh sb="2" eb="3">
      <t>ゾク</t>
    </rPh>
    <phoneticPr fontId="1"/>
  </si>
  <si>
    <t>⇒</t>
    <phoneticPr fontId="1"/>
  </si>
  <si>
    <t>■記入例</t>
    <phoneticPr fontId="1"/>
  </si>
  <si>
    <t>▼</t>
    <phoneticPr fontId="1"/>
  </si>
  <si>
    <t>登録連絡書【別紙①】</t>
    <rPh sb="2" eb="4">
      <t>レンラク</t>
    </rPh>
    <rPh sb="4" eb="5">
      <t>ショ</t>
    </rPh>
    <rPh sb="6" eb="8">
      <t>ベッシ</t>
    </rPh>
    <phoneticPr fontId="1"/>
  </si>
  <si>
    <t>登録申込書【別紙②】</t>
    <rPh sb="6" eb="8">
      <t>ベッシ</t>
    </rPh>
    <phoneticPr fontId="1"/>
  </si>
  <si>
    <t>※申込専用アドレス ( games@itabashi-ttf.tokyo ) へメールでご送付下さい。</t>
  </si>
  <si>
    <r>
      <rPr>
        <sz val="28"/>
        <rFont val="メイリオ"/>
        <family val="3"/>
        <charset val="128"/>
      </rPr>
      <t>令和４年度・板橋区卓球連盟・</t>
    </r>
    <r>
      <rPr>
        <b/>
        <sz val="28"/>
        <rFont val="メイリオ"/>
        <family val="3"/>
        <charset val="128"/>
      </rPr>
      <t>団体登録申込書</t>
    </r>
    <phoneticPr fontId="1"/>
  </si>
  <si>
    <t>※登録根拠：在住,在勤,在学,継続 のいづれかを記入↑↑↑</t>
    <rPh sb="3" eb="5">
      <t>コンキョ</t>
    </rPh>
    <rPh sb="12" eb="14">
      <t>ザイガク</t>
    </rPh>
    <rPh sb="24" eb="26">
      <t>キニュウ</t>
    </rPh>
    <phoneticPr fontId="1"/>
  </si>
  <si>
    <t>1)</t>
  </si>
  <si>
    <t>登録連絡欄</t>
    <rPh sb="4" eb="5">
      <t>ラン</t>
    </rPh>
    <phoneticPr fontId="1"/>
  </si>
  <si>
    <t>連絡書【別紙①】/ 申込書【別紙②】への記入上の注意</t>
    <rPh sb="0" eb="2">
      <t>レンラク</t>
    </rPh>
    <rPh sb="2" eb="3">
      <t>ショ</t>
    </rPh>
    <rPh sb="4" eb="6">
      <t>ベッシ</t>
    </rPh>
    <rPh sb="14" eb="16">
      <t>ベッシ</t>
    </rPh>
    <phoneticPr fontId="1"/>
  </si>
  <si>
    <t>団体登録申込書【別紙①】記入要領</t>
    <rPh sb="12" eb="14">
      <t>キニュウ</t>
    </rPh>
    <rPh sb="14" eb="16">
      <t>ヨウリョウ</t>
    </rPh>
    <phoneticPr fontId="1"/>
  </si>
  <si>
    <r>
      <rPr>
        <sz val="12"/>
        <rFont val="メイリオ"/>
        <family val="3"/>
        <charset val="128"/>
      </rPr>
      <t>前年度</t>
    </r>
    <r>
      <rPr>
        <b/>
        <sz val="12"/>
        <rFont val="メイリオ"/>
        <family val="3"/>
        <charset val="128"/>
      </rPr>
      <t>【登録申込書】</t>
    </r>
    <r>
      <rPr>
        <sz val="12"/>
        <rFont val="メイリオ"/>
        <family val="3"/>
        <charset val="128"/>
      </rPr>
      <t>の確認</t>
    </r>
    <rPh sb="0" eb="3">
      <t>ゼンネンド</t>
    </rPh>
    <rPh sb="4" eb="6">
      <t>トウロク</t>
    </rPh>
    <rPh sb="6" eb="8">
      <t>モウシコミ</t>
    </rPh>
    <rPh sb="8" eb="9">
      <t>ショ</t>
    </rPh>
    <rPh sb="11" eb="13">
      <t>カクニン</t>
    </rPh>
    <phoneticPr fontId="1"/>
  </si>
  <si>
    <t>■選手欄</t>
    <rPh sb="1" eb="3">
      <t>センシュ</t>
    </rPh>
    <rPh sb="3" eb="4">
      <t>ラン</t>
    </rPh>
    <phoneticPr fontId="1"/>
  </si>
  <si>
    <t>令和４年度・板橋区卓球連盟・団体/個人登録</t>
    <rPh sb="6" eb="9">
      <t>イタバシク</t>
    </rPh>
    <rPh sb="9" eb="11">
      <t>タッキュウ</t>
    </rPh>
    <rPh sb="11" eb="13">
      <t>レンメイ</t>
    </rPh>
    <rPh sb="17" eb="19">
      <t>コジン</t>
    </rPh>
    <phoneticPr fontId="1"/>
  </si>
  <si>
    <t>同封の前年度登録申込書から、今年度変更の有無を確認してください。</t>
    <rPh sb="0" eb="2">
      <t>ドウフウ</t>
    </rPh>
    <rPh sb="3" eb="6">
      <t>ゼンネンド</t>
    </rPh>
    <rPh sb="6" eb="8">
      <t>トウロク</t>
    </rPh>
    <rPh sb="8" eb="11">
      <t>モウシコミショ</t>
    </rPh>
    <rPh sb="14" eb="17">
      <t>コンネンド</t>
    </rPh>
    <rPh sb="17" eb="19">
      <t>ヘンコウ</t>
    </rPh>
    <rPh sb="20" eb="22">
      <t>ウム</t>
    </rPh>
    <rPh sb="23" eb="25">
      <t>カクニン</t>
    </rPh>
    <phoneticPr fontId="1"/>
  </si>
  <si>
    <r>
      <t>提出書類</t>
    </r>
    <r>
      <rPr>
        <sz val="14"/>
        <rFont val="メイリオ"/>
        <family val="3"/>
        <charset val="128"/>
      </rPr>
      <t>の</t>
    </r>
    <r>
      <rPr>
        <b/>
        <sz val="14"/>
        <rFont val="メイリオ"/>
        <family val="3"/>
        <charset val="128"/>
      </rPr>
      <t>要否</t>
    </r>
    <rPh sb="5" eb="7">
      <t>ヨウヒ</t>
    </rPh>
    <phoneticPr fontId="1"/>
  </si>
  <si>
    <r>
      <t>提出書類の</t>
    </r>
    <r>
      <rPr>
        <b/>
        <sz val="12"/>
        <rFont val="メイリオ"/>
        <family val="3"/>
        <charset val="128"/>
      </rPr>
      <t>要否</t>
    </r>
    <rPh sb="5" eb="7">
      <t>ヨウヒ</t>
    </rPh>
    <phoneticPr fontId="1"/>
  </si>
  <si>
    <t>"継続・変更無"か"継続・変更有"か"新規"のいづれかに○を記入(選択)してください。</t>
    <rPh sb="1" eb="3">
      <t>ケイゾク</t>
    </rPh>
    <rPh sb="4" eb="7">
      <t>ヘンコウナ</t>
    </rPh>
    <rPh sb="15" eb="16">
      <t>ア</t>
    </rPh>
    <rPh sb="19" eb="21">
      <t>シンキ</t>
    </rPh>
    <rPh sb="30" eb="32">
      <t>キニュウ</t>
    </rPh>
    <rPh sb="33" eb="35">
      <t>センタク</t>
    </rPh>
    <phoneticPr fontId="1"/>
  </si>
  <si>
    <t>[記入例]　 1チームの場合：4名、　3チームの場合：A:5名,B:6名,C:9名</t>
    <rPh sb="1" eb="3">
      <t>キニュウ</t>
    </rPh>
    <rPh sb="3" eb="4">
      <t>レイ</t>
    </rPh>
    <rPh sb="12" eb="14">
      <t>バアイ</t>
    </rPh>
    <rPh sb="16" eb="17">
      <t>メイ</t>
    </rPh>
    <rPh sb="24" eb="26">
      <t>バアイ</t>
    </rPh>
    <phoneticPr fontId="1"/>
  </si>
  <si>
    <t>1. 下記のいづれかで申込みして下さい。</t>
    <rPh sb="3" eb="5">
      <t>カキ</t>
    </rPh>
    <rPh sb="11" eb="13">
      <t>モウシコミ</t>
    </rPh>
    <rPh sb="16" eb="17">
      <t>クダ</t>
    </rPh>
    <phoneticPr fontId="1"/>
  </si>
  <si>
    <t>　　a. メール　　b. スマホ(新方式)　　c. FAX (03-3937-5815)</t>
    <rPh sb="17" eb="18">
      <t>シン</t>
    </rPh>
    <rPh sb="18" eb="20">
      <t>ホウシキ</t>
    </rPh>
    <phoneticPr fontId="1"/>
  </si>
  <si>
    <t>2. メールによる申込みが難しい場合は、FAXでの登録申込みも受け付けますが、</t>
    <rPh sb="9" eb="11">
      <t>モウシコ</t>
    </rPh>
    <rPh sb="13" eb="14">
      <t>ムズカ</t>
    </rPh>
    <rPh sb="16" eb="18">
      <t>バアイ</t>
    </rPh>
    <rPh sb="25" eb="27">
      <t>トウロク</t>
    </rPh>
    <rPh sb="27" eb="29">
      <t>モウシコミ</t>
    </rPh>
    <rPh sb="31" eb="32">
      <t>ウ</t>
    </rPh>
    <rPh sb="33" eb="34">
      <t>ツ</t>
    </rPh>
    <phoneticPr fontId="1"/>
  </si>
  <si>
    <t>事務作業効率化の為、極力、メールかスマホによる申込みにご協力をお願い致します。</t>
    <rPh sb="0" eb="2">
      <t>ジム</t>
    </rPh>
    <rPh sb="2" eb="4">
      <t>サギョウ</t>
    </rPh>
    <rPh sb="4" eb="7">
      <t>コウリツカ</t>
    </rPh>
    <rPh sb="8" eb="9">
      <t>タメ</t>
    </rPh>
    <rPh sb="10" eb="12">
      <t>キョクリョク</t>
    </rPh>
    <rPh sb="23" eb="25">
      <t>モウシコ</t>
    </rPh>
    <rPh sb="28" eb="30">
      <t>キョウリョク</t>
    </rPh>
    <rPh sb="32" eb="33">
      <t>ネガ</t>
    </rPh>
    <phoneticPr fontId="1"/>
  </si>
  <si>
    <r>
      <rPr>
        <u/>
        <sz val="12"/>
        <rFont val="メイリオ"/>
        <family val="3"/>
        <charset val="128"/>
      </rPr>
      <t>メールにエクセルファイルを添付して送信</t>
    </r>
    <r>
      <rPr>
        <sz val="12"/>
        <rFont val="メイリオ"/>
        <family val="3"/>
        <charset val="128"/>
      </rPr>
      <t xml:space="preserve"> ⇒ </t>
    </r>
    <r>
      <rPr>
        <u/>
        <sz val="12"/>
        <rFont val="メイリオ"/>
        <family val="3"/>
        <charset val="128"/>
      </rPr>
      <t>自動返信メール</t>
    </r>
    <r>
      <rPr>
        <sz val="12"/>
        <rFont val="メイリオ"/>
        <family val="3"/>
        <charset val="128"/>
      </rPr>
      <t>が送信され</t>
    </r>
    <r>
      <rPr>
        <u/>
        <sz val="12"/>
        <rFont val="メイリオ"/>
        <family val="3"/>
        <charset val="128"/>
      </rPr>
      <t>受付完了</t>
    </r>
    <rPh sb="13" eb="15">
      <t>テンプ</t>
    </rPh>
    <rPh sb="17" eb="19">
      <t>ソウシン</t>
    </rPh>
    <rPh sb="22" eb="24">
      <t>ジドウ</t>
    </rPh>
    <rPh sb="24" eb="26">
      <t>ヘンシン</t>
    </rPh>
    <rPh sb="30" eb="32">
      <t>ソウシン</t>
    </rPh>
    <rPh sb="34" eb="36">
      <t>ウケツケ</t>
    </rPh>
    <rPh sb="36" eb="38">
      <t>カンリョウ</t>
    </rPh>
    <phoneticPr fontId="1"/>
  </si>
  <si>
    <t>申込専用アドレス宛( games@itabashi-ttf.tokyo )にエクセルファイル(別紙①,別紙②)を添付の上、メール送付して下さい。自動返信メールによる受付番号が発行されます。受付番号は口座振込み時に必要となります。</t>
    <rPh sb="47" eb="49">
      <t>ベッシ</t>
    </rPh>
    <rPh sb="51" eb="53">
      <t>ベッシ</t>
    </rPh>
    <rPh sb="56" eb="58">
      <t>テンプ</t>
    </rPh>
    <rPh sb="59" eb="60">
      <t>ウエ</t>
    </rPh>
    <rPh sb="94" eb="96">
      <t>ウケツケ</t>
    </rPh>
    <rPh sb="96" eb="98">
      <t>バンゴウ</t>
    </rPh>
    <rPh sb="99" eb="101">
      <t>コウザ</t>
    </rPh>
    <rPh sb="101" eb="103">
      <t>フリコミ</t>
    </rPh>
    <rPh sb="104" eb="105">
      <t>ジ</t>
    </rPh>
    <rPh sb="106" eb="108">
      <t>ヒツヨウ</t>
    </rPh>
    <phoneticPr fontId="1"/>
  </si>
  <si>
    <t>令和3年度より、スマホから連盟Google Formに登録情報を記入して提出(送信)することが可能です。スマホからの申込みの場合は、エクセルの作成/添付は不要です。別途、代議員MLへご案内します。</t>
    <rPh sb="0" eb="2">
      <t>レイワ</t>
    </rPh>
    <rPh sb="3" eb="4">
      <t>ネン</t>
    </rPh>
    <rPh sb="4" eb="5">
      <t>ド</t>
    </rPh>
    <rPh sb="13" eb="15">
      <t>レンメイ</t>
    </rPh>
    <rPh sb="27" eb="29">
      <t>トウロク</t>
    </rPh>
    <rPh sb="29" eb="31">
      <t>ジョウホウ</t>
    </rPh>
    <rPh sb="39" eb="41">
      <t>ソウシン</t>
    </rPh>
    <rPh sb="58" eb="60">
      <t>モウシコミ</t>
    </rPh>
    <rPh sb="62" eb="64">
      <t>バアイ</t>
    </rPh>
    <rPh sb="71" eb="73">
      <t>サクセイ</t>
    </rPh>
    <rPh sb="74" eb="76">
      <t>テンプ</t>
    </rPh>
    <rPh sb="77" eb="79">
      <t>フヨウ</t>
    </rPh>
    <rPh sb="82" eb="84">
      <t>ベット</t>
    </rPh>
    <rPh sb="85" eb="88">
      <t>ダイギイン</t>
    </rPh>
    <rPh sb="92" eb="94">
      <t>アンナイ</t>
    </rPh>
    <phoneticPr fontId="1"/>
  </si>
  <si>
    <t>登録費　(団体及び個人)</t>
    <phoneticPr fontId="1"/>
  </si>
  <si>
    <t>登録費支払方法　★振込み期限は受付完了後に登録事務局からご連絡します。</t>
    <rPh sb="12" eb="14">
      <t>キゲン</t>
    </rPh>
    <rPh sb="15" eb="17">
      <t>ウケツケ</t>
    </rPh>
    <rPh sb="17" eb="19">
      <t>カンリョウ</t>
    </rPh>
    <rPh sb="19" eb="20">
      <t>ゴ</t>
    </rPh>
    <rPh sb="21" eb="23">
      <t>トウロク</t>
    </rPh>
    <rPh sb="23" eb="26">
      <t>ジムキョク</t>
    </rPh>
    <rPh sb="29" eb="31">
      <t>レンラク</t>
    </rPh>
    <phoneticPr fontId="1"/>
  </si>
  <si>
    <t>登録連絡欄　※全項目ご記入下さい。</t>
    <rPh sb="4" eb="5">
      <t>ラン</t>
    </rPh>
    <phoneticPr fontId="1"/>
  </si>
  <si>
    <t>4. 登録費計算例</t>
    <phoneticPr fontId="1"/>
  </si>
  <si>
    <t>1. 	ゆうちょ銀行(郵便局)からのお振込みの場合</t>
    <phoneticPr fontId="1"/>
  </si>
  <si>
    <t>2. 	他銀行からのお振込みの場合</t>
    <phoneticPr fontId="1"/>
  </si>
  <si>
    <t>ゆうちょ銀行【口座名】板橋区卓球連盟　【記号】10140【番号】94664191</t>
    <phoneticPr fontId="1"/>
  </si>
  <si>
    <t>ゆうちょ銀行【口座名】板橋区卓球連盟【店名】〇一八(ゼロイチハチ)</t>
    <phoneticPr fontId="1"/>
  </si>
  <si>
    <t>　　【店番】018【預金種目】普通預金【番号】9466419</t>
    <phoneticPr fontId="1"/>
  </si>
  <si>
    <r>
      <t>　記入例) 『</t>
    </r>
    <r>
      <rPr>
        <b/>
        <sz val="12"/>
        <rFont val="メイリオ"/>
        <family val="3"/>
        <charset val="128"/>
      </rPr>
      <t>１２３４</t>
    </r>
    <r>
      <rPr>
        <sz val="12"/>
        <rFont val="メイリオ"/>
        <family val="3"/>
        <charset val="128"/>
      </rPr>
      <t>イタタクスズキトウロク』『</t>
    </r>
    <r>
      <rPr>
        <b/>
        <sz val="12"/>
        <rFont val="メイリオ"/>
        <family val="3"/>
        <charset val="128"/>
      </rPr>
      <t>１２５６</t>
    </r>
    <r>
      <rPr>
        <sz val="12"/>
        <rFont val="メイリオ"/>
        <family val="3"/>
        <charset val="128"/>
      </rPr>
      <t>アベトウロク』</t>
    </r>
    <phoneticPr fontId="1"/>
  </si>
  <si>
    <t>電話：板橋区卓球連盟事務局 (八木)　☎ ０３（３９５６）９１２１（留守電）</t>
    <phoneticPr fontId="1"/>
  </si>
  <si>
    <t>電子メール：板橋区卓球連盟事務局　✉ jimukyoku@itabashi-ttf.tokyo</t>
    <phoneticPr fontId="1"/>
  </si>
  <si>
    <t>板橋区体育協会及び東京都卓球連盟等の問い合わせは、事務局(八木)へお願い致します。</t>
    <phoneticPr fontId="1"/>
  </si>
  <si>
    <t>　但し、団体登録の場合は下記登録期限に注意して下さい。</t>
    <phoneticPr fontId="1"/>
  </si>
  <si>
    <t>　✓ 前期団体リーグ戦に出場する団体及び追加選手の登録締切日: 前期団体リーグ戦試合日の２か月前</t>
    <phoneticPr fontId="1"/>
  </si>
  <si>
    <t>　✓ 後期団体リーグ戦に出場する団体及び追加選手の登録締切日: 後期団体リーグ戦試合日の２か月前</t>
    <phoneticPr fontId="1"/>
  </si>
  <si>
    <r>
      <t xml:space="preserve">1. 定期登録申込期間: </t>
    </r>
    <r>
      <rPr>
        <b/>
        <sz val="12"/>
        <rFont val="メイリオ"/>
        <family val="3"/>
        <charset val="128"/>
      </rPr>
      <t>令和４年４月１日 ～ ４月３０日</t>
    </r>
    <rPh sb="3" eb="5">
      <t>テイキ</t>
    </rPh>
    <rPh sb="5" eb="7">
      <t>トウロク</t>
    </rPh>
    <rPh sb="7" eb="9">
      <t>モウシコミ</t>
    </rPh>
    <rPh sb="9" eb="11">
      <t>キカン</t>
    </rPh>
    <rPh sb="13" eb="15">
      <t>レイワ</t>
    </rPh>
    <rPh sb="16" eb="17">
      <t>ネン</t>
    </rPh>
    <rPh sb="18" eb="19">
      <t>ガツ</t>
    </rPh>
    <rPh sb="20" eb="21">
      <t>ニチ</t>
    </rPh>
    <rPh sb="25" eb="26">
      <t>ガツ</t>
    </rPh>
    <rPh sb="28" eb="29">
      <t>ニチ</t>
    </rPh>
    <phoneticPr fontId="1"/>
  </si>
  <si>
    <r>
      <t>2. 定期登録締切日以降：</t>
    </r>
    <r>
      <rPr>
        <b/>
        <sz val="12"/>
        <rFont val="メイリオ"/>
        <family val="3"/>
        <charset val="128"/>
      </rPr>
      <t>随時受付けます。</t>
    </r>
    <rPh sb="5" eb="6">
      <t>シ</t>
    </rPh>
    <rPh sb="6" eb="7">
      <t>キ</t>
    </rPh>
    <rPh sb="7" eb="8">
      <t>ヒ</t>
    </rPh>
    <rPh sb="15" eb="17">
      <t>ウケツ</t>
    </rPh>
    <phoneticPr fontId="1"/>
  </si>
  <si>
    <t>【別紙②】登録申込書の提出は不要です。</t>
    <phoneticPr fontId="1"/>
  </si>
  <si>
    <t>令和3年度より、スマホから連盟Google Formsに項目を記入して提出(送信)することが可能です。</t>
    <rPh sb="38" eb="40">
      <t>ソウシン</t>
    </rPh>
    <phoneticPr fontId="1"/>
  </si>
  <si>
    <t>別途、代議員へメールでご案内します。</t>
    <phoneticPr fontId="1"/>
  </si>
  <si>
    <t>事務作業効率化の為、極力、メールかスマホ(新方式)による申込みにご協力をお願いいたします。</t>
    <phoneticPr fontId="1"/>
  </si>
  <si>
    <t>ゆうちょ銀行の連盟口座へ期日までにお振り込み下さい。</t>
    <phoneticPr fontId="1"/>
  </si>
  <si>
    <t>期日に間に合わない場合は、事務局へご相談下さい。振込み手数料につきましては、ご負担をお願い致します。</t>
    <rPh sb="0" eb="2">
      <t>キジツ</t>
    </rPh>
    <rPh sb="3" eb="4">
      <t>マ</t>
    </rPh>
    <rPh sb="5" eb="6">
      <t>ア</t>
    </rPh>
    <rPh sb="9" eb="11">
      <t>バアイ</t>
    </rPh>
    <rPh sb="13" eb="16">
      <t>ジムキョク</t>
    </rPh>
    <rPh sb="18" eb="20">
      <t>ソウダン</t>
    </rPh>
    <rPh sb="20" eb="21">
      <t>クダ</t>
    </rPh>
    <phoneticPr fontId="1"/>
  </si>
  <si>
    <r>
      <rPr>
        <b/>
        <u/>
        <sz val="12"/>
        <rFont val="メイリオ"/>
        <family val="3"/>
        <charset val="128"/>
      </rPr>
      <t>継続登録の場合</t>
    </r>
    <r>
      <rPr>
        <sz val="12"/>
        <rFont val="メイリオ"/>
        <family val="3"/>
        <charset val="128"/>
      </rPr>
      <t>、及び、</t>
    </r>
    <r>
      <rPr>
        <b/>
        <u/>
        <sz val="12"/>
        <rFont val="メイリオ"/>
        <family val="3"/>
        <charset val="128"/>
      </rPr>
      <t>変更が無い場合</t>
    </r>
    <r>
      <rPr>
        <sz val="12"/>
        <rFont val="メイリオ"/>
        <family val="3"/>
        <charset val="128"/>
      </rPr>
      <t>は、</t>
    </r>
    <r>
      <rPr>
        <b/>
        <u/>
        <sz val="12"/>
        <rFont val="メイリオ"/>
        <family val="3"/>
        <charset val="128"/>
      </rPr>
      <t>【別紙①】登録連絡書のみ提出</t>
    </r>
    <r>
      <rPr>
        <sz val="12"/>
        <rFont val="メイリオ"/>
        <family val="3"/>
        <charset val="128"/>
      </rPr>
      <t>して下さい。</t>
    </r>
    <rPh sb="0" eb="2">
      <t>ケイゾク</t>
    </rPh>
    <rPh sb="5" eb="7">
      <t>バアイ</t>
    </rPh>
    <rPh sb="8" eb="9">
      <t>オヨ</t>
    </rPh>
    <rPh sb="25" eb="27">
      <t>トウロク</t>
    </rPh>
    <rPh sb="27" eb="29">
      <t>レンラク</t>
    </rPh>
    <rPh sb="29" eb="30">
      <t>ショ</t>
    </rPh>
    <rPh sb="32" eb="34">
      <t>テイシュツ</t>
    </rPh>
    <rPh sb="36" eb="37">
      <t>クダ</t>
    </rPh>
    <phoneticPr fontId="1"/>
  </si>
  <si>
    <r>
      <rPr>
        <b/>
        <u/>
        <sz val="12"/>
        <rFont val="メイリオ"/>
        <family val="3"/>
        <charset val="128"/>
      </rPr>
      <t>新規登録の場合</t>
    </r>
    <r>
      <rPr>
        <sz val="12"/>
        <rFont val="メイリオ"/>
        <family val="3"/>
        <charset val="128"/>
      </rPr>
      <t>、或いは、</t>
    </r>
    <r>
      <rPr>
        <b/>
        <u/>
        <sz val="12"/>
        <rFont val="メイリオ"/>
        <family val="3"/>
        <charset val="128"/>
      </rPr>
      <t>継続登録の記載内容に変更がある場合</t>
    </r>
    <r>
      <rPr>
        <sz val="12"/>
        <rFont val="メイリオ"/>
        <family val="3"/>
        <charset val="128"/>
      </rPr>
      <t>は、【別紙①】登録連絡書と【別紙②】登録申込書を提出して下さい。</t>
    </r>
    <rPh sb="12" eb="14">
      <t>ケイゾク</t>
    </rPh>
    <rPh sb="14" eb="16">
      <t>トウロク</t>
    </rPh>
    <rPh sb="17" eb="19">
      <t>キサイ</t>
    </rPh>
    <phoneticPr fontId="1"/>
  </si>
  <si>
    <r>
      <t xml:space="preserve">提出先は申込専用メールアドレス ( </t>
    </r>
    <r>
      <rPr>
        <b/>
        <sz val="12"/>
        <rFont val="メイリオ"/>
        <family val="3"/>
        <charset val="128"/>
      </rPr>
      <t>games@itabashi-ttf.tokyo</t>
    </r>
    <r>
      <rPr>
        <sz val="12"/>
        <rFont val="メイリオ"/>
        <family val="3"/>
        <charset val="128"/>
      </rPr>
      <t xml:space="preserve"> ) へ電子ファイルを送付して下さい。</t>
    </r>
    <rPh sb="0" eb="2">
      <t>テイシュツ</t>
    </rPh>
    <rPh sb="2" eb="3">
      <t>サキ</t>
    </rPh>
    <rPh sb="4" eb="6">
      <t>モウシコミ</t>
    </rPh>
    <rPh sb="6" eb="8">
      <t>センヨウ</t>
    </rPh>
    <rPh sb="46" eb="48">
      <t>デンシ</t>
    </rPh>
    <rPh sb="53" eb="55">
      <t>ソウフ</t>
    </rPh>
    <phoneticPr fontId="1"/>
  </si>
  <si>
    <r>
      <t>メールやスマホによる</t>
    </r>
    <r>
      <rPr>
        <b/>
        <u/>
        <sz val="12"/>
        <rFont val="メイリオ"/>
        <family val="3"/>
        <charset val="128"/>
      </rPr>
      <t>申込みが難しい</t>
    </r>
    <r>
      <rPr>
        <sz val="12"/>
        <rFont val="メイリオ"/>
        <family val="3"/>
        <charset val="128"/>
      </rPr>
      <t>場合は、FAX(03-3937-5815)での登録申込みも受け付けますが、</t>
    </r>
    <phoneticPr fontId="1"/>
  </si>
  <si>
    <r>
      <t>1. 年間登録費(更新)　</t>
    </r>
    <r>
      <rPr>
        <b/>
        <sz val="12"/>
        <rFont val="メイリオ"/>
        <family val="3"/>
        <charset val="128"/>
      </rPr>
      <t>※令和４年度の更新登録費は不要です。</t>
    </r>
    <rPh sb="9" eb="11">
      <t>コウシン</t>
    </rPh>
    <phoneticPr fontId="1"/>
  </si>
  <si>
    <t>　新規:団体登録1チーム10名: 新規登録費(\1,000)＋年間登録費(\5,000＋\400×5名)＝8,000円</t>
    <phoneticPr fontId="1"/>
  </si>
  <si>
    <t>　新規:継続団体(5名)に選手2名追加: 新規登録費(400円x2名)＝400円</t>
    <rPh sb="4" eb="6">
      <t>ケイゾク</t>
    </rPh>
    <rPh sb="10" eb="11">
      <t>メイ</t>
    </rPh>
    <rPh sb="13" eb="15">
      <t>センシュ</t>
    </rPh>
    <rPh sb="17" eb="19">
      <t>ツイカ</t>
    </rPh>
    <rPh sb="33" eb="34">
      <t>メイ</t>
    </rPh>
    <phoneticPr fontId="1"/>
  </si>
  <si>
    <t>　新規:個人会員: 新規登録費(500円)＋年間登録費(1,500円)＝2,000円</t>
    <phoneticPr fontId="1"/>
  </si>
  <si>
    <r>
      <t>板橋区内の学校に在学している方は</t>
    </r>
    <r>
      <rPr>
        <b/>
        <sz val="12"/>
        <rFont val="メイリオ"/>
        <family val="3"/>
        <charset val="128"/>
      </rPr>
      <t>【在学】</t>
    </r>
    <r>
      <rPr>
        <sz val="12"/>
        <rFont val="メイリオ"/>
        <family val="3"/>
        <charset val="128"/>
      </rPr>
      <t>を記入して下さい。</t>
    </r>
    <phoneticPr fontId="1"/>
  </si>
  <si>
    <r>
      <t>前年度までに</t>
    </r>
    <r>
      <rPr>
        <b/>
        <u/>
        <sz val="12"/>
        <rFont val="メイリオ"/>
        <family val="3"/>
        <charset val="128"/>
      </rPr>
      <t>５年以上</t>
    </r>
    <r>
      <rPr>
        <b/>
        <sz val="12"/>
        <rFont val="メイリオ"/>
        <family val="3"/>
        <charset val="128"/>
      </rPr>
      <t>継続して登録承認</t>
    </r>
    <r>
      <rPr>
        <sz val="12"/>
        <rFont val="メイリオ"/>
        <family val="3"/>
        <charset val="128"/>
      </rPr>
      <t>を受けている方で、</t>
    </r>
    <r>
      <rPr>
        <b/>
        <sz val="12"/>
        <rFont val="メイリオ"/>
        <family val="3"/>
        <charset val="128"/>
      </rPr>
      <t>区内在住/在勤/在学のいづれにも該当しない場合は【継続】</t>
    </r>
    <r>
      <rPr>
        <sz val="12"/>
        <rFont val="メイリオ"/>
        <family val="3"/>
        <charset val="128"/>
      </rPr>
      <t>を記入して下さい。</t>
    </r>
    <rPh sb="27" eb="29">
      <t>クナイ</t>
    </rPh>
    <rPh sb="56" eb="58">
      <t>キニュウ</t>
    </rPh>
    <rPh sb="60" eb="61">
      <t>クダ</t>
    </rPh>
    <phoneticPr fontId="1"/>
  </si>
  <si>
    <r>
      <rPr>
        <b/>
        <u/>
        <sz val="12"/>
        <rFont val="メイリオ"/>
        <family val="3"/>
        <charset val="128"/>
      </rPr>
      <t>登録承認５年未満</t>
    </r>
    <r>
      <rPr>
        <sz val="12"/>
        <rFont val="メイリオ"/>
        <family val="3"/>
        <charset val="128"/>
      </rPr>
      <t>の方で、</t>
    </r>
    <r>
      <rPr>
        <b/>
        <sz val="12"/>
        <rFont val="メイリオ"/>
        <family val="3"/>
        <charset val="128"/>
      </rPr>
      <t>区内在住/在勤/在学のいづれにも該当しない場合は継続登録できません。</t>
    </r>
    <rPh sb="9" eb="10">
      <t>カタ</t>
    </rPh>
    <rPh sb="12" eb="14">
      <t>クナイ</t>
    </rPh>
    <rPh sb="20" eb="22">
      <t>ザイガク</t>
    </rPh>
    <rPh sb="28" eb="30">
      <t>ガイトウ</t>
    </rPh>
    <rPh sb="33" eb="35">
      <t>バアイ</t>
    </rPh>
    <phoneticPr fontId="1"/>
  </si>
  <si>
    <r>
      <t>公認審判員資格を持っている方は、必ず</t>
    </r>
    <r>
      <rPr>
        <b/>
        <sz val="12"/>
        <rFont val="メイリオ"/>
        <family val="3"/>
        <charset val="128"/>
      </rPr>
      <t>【公認】</t>
    </r>
    <r>
      <rPr>
        <sz val="12"/>
        <rFont val="メイリオ"/>
        <family val="3"/>
        <charset val="128"/>
      </rPr>
      <t>と記入して下さい。</t>
    </r>
    <phoneticPr fontId="1"/>
  </si>
  <si>
    <r>
      <t>城北五区内(板橋区・練馬区・北区・豊島区・荒川区)での</t>
    </r>
    <r>
      <rPr>
        <b/>
        <u/>
        <sz val="12"/>
        <rFont val="メイリオ"/>
        <family val="3"/>
        <charset val="128"/>
      </rPr>
      <t>二重登録</t>
    </r>
    <r>
      <rPr>
        <sz val="12"/>
        <rFont val="メイリオ"/>
        <family val="3"/>
        <charset val="128"/>
      </rPr>
      <t>は出来ません。</t>
    </r>
    <rPh sb="32" eb="34">
      <t>デキ</t>
    </rPh>
    <phoneticPr fontId="1"/>
  </si>
  <si>
    <r>
      <t>板橋区在住の方は</t>
    </r>
    <r>
      <rPr>
        <b/>
        <sz val="12"/>
        <rFont val="メイリオ"/>
        <family val="3"/>
        <charset val="128"/>
      </rPr>
      <t>【在住】</t>
    </r>
    <r>
      <rPr>
        <sz val="12"/>
        <rFont val="メイリオ"/>
        <family val="3"/>
        <charset val="128"/>
      </rPr>
      <t>を、板橋区内に勤務先がある方は</t>
    </r>
    <r>
      <rPr>
        <b/>
        <sz val="12"/>
        <rFont val="メイリオ"/>
        <family val="3"/>
        <charset val="128"/>
      </rPr>
      <t>【在勤】</t>
    </r>
    <r>
      <rPr>
        <sz val="12"/>
        <rFont val="メイリオ"/>
        <family val="3"/>
        <charset val="128"/>
      </rPr>
      <t>記入して下さい。</t>
    </r>
    <rPh sb="31" eb="33">
      <t>キニュウ</t>
    </rPh>
    <rPh sb="35" eb="36">
      <t>クダ</t>
    </rPh>
    <phoneticPr fontId="1"/>
  </si>
  <si>
    <r>
      <t>卓球スクールの生徒は</t>
    </r>
    <r>
      <rPr>
        <b/>
        <sz val="12"/>
        <rFont val="メイリオ"/>
        <family val="3"/>
        <charset val="128"/>
      </rPr>
      <t>【在勤】【在学】には該当しません。</t>
    </r>
    <rPh sb="11" eb="13">
      <t>ザイキン</t>
    </rPh>
    <rPh sb="15" eb="17">
      <t>ザイガク</t>
    </rPh>
    <rPh sb="20" eb="22">
      <t>ガイトウ</t>
    </rPh>
    <phoneticPr fontId="1"/>
  </si>
  <si>
    <r>
      <rPr>
        <sz val="12"/>
        <rFont val="メイリオ"/>
        <family val="3"/>
        <charset val="128"/>
      </rPr>
      <t>団体登録提出書類　※個人登録は【</t>
    </r>
    <r>
      <rPr>
        <b/>
        <sz val="12"/>
        <rFont val="メイリオ"/>
        <family val="3"/>
        <charset val="128"/>
      </rPr>
      <t>別紙③</t>
    </r>
    <r>
      <rPr>
        <sz val="12"/>
        <rFont val="メイリオ"/>
        <family val="3"/>
        <charset val="128"/>
      </rPr>
      <t>】のみ提出</t>
    </r>
    <rPh sb="0" eb="2">
      <t>ダンタイ</t>
    </rPh>
    <rPh sb="2" eb="4">
      <t>トウロク</t>
    </rPh>
    <rPh sb="4" eb="6">
      <t>テイシュツ</t>
    </rPh>
    <rPh sb="6" eb="8">
      <t>ショルイ</t>
    </rPh>
    <rPh sb="10" eb="12">
      <t>コジン</t>
    </rPh>
    <rPh sb="12" eb="14">
      <t>トウロク</t>
    </rPh>
    <rPh sb="16" eb="18">
      <t>ベッシ</t>
    </rPh>
    <rPh sb="22" eb="24">
      <t>テイシュツ</t>
    </rPh>
    <phoneticPr fontId="1"/>
  </si>
  <si>
    <t>「板橋区卓球連盟規約第４条、同細則第２章・第３章」</t>
    <phoneticPr fontId="1"/>
  </si>
  <si>
    <r>
      <t>今年度継続の場合は『板橋区卓球連盟令和３年度・登録申込書』の記載内容から、</t>
    </r>
    <r>
      <rPr>
        <b/>
        <u/>
        <sz val="11"/>
        <rFont val="メイリオ"/>
        <family val="3"/>
        <charset val="128"/>
      </rPr>
      <t>変更有・変更無</t>
    </r>
    <r>
      <rPr>
        <sz val="11"/>
        <rFont val="メイリオ"/>
        <family val="3"/>
        <charset val="128"/>
      </rPr>
      <t>を確認して下さい。</t>
    </r>
    <rPh sb="0" eb="3">
      <t>コンネンド</t>
    </rPh>
    <rPh sb="3" eb="5">
      <t>ケイゾク</t>
    </rPh>
    <rPh sb="6" eb="8">
      <t>バアイ</t>
    </rPh>
    <rPh sb="17" eb="19">
      <t>レイワ</t>
    </rPh>
    <rPh sb="20" eb="21">
      <t>ネン</t>
    </rPh>
    <rPh sb="30" eb="32">
      <t>キサイ</t>
    </rPh>
    <rPh sb="32" eb="34">
      <t>ナイヨウ</t>
    </rPh>
    <rPh sb="39" eb="40">
      <t>アリ</t>
    </rPh>
    <rPh sb="41" eb="43">
      <t>ヘンコウ</t>
    </rPh>
    <rPh sb="43" eb="44">
      <t>ナシ</t>
    </rPh>
    <phoneticPr fontId="1"/>
  </si>
  <si>
    <r>
      <rPr>
        <b/>
        <sz val="12"/>
        <rFont val="メイリオ"/>
        <family val="3"/>
        <charset val="128"/>
      </rPr>
      <t>○を選択(記入)</t>
    </r>
    <r>
      <rPr>
        <sz val="12"/>
        <rFont val="メイリオ"/>
        <family val="3"/>
        <charset val="128"/>
      </rPr>
      <t>して下さい</t>
    </r>
    <r>
      <rPr>
        <b/>
        <sz val="12"/>
        <rFont val="メイリオ"/>
        <family val="3"/>
        <charset val="128"/>
      </rPr>
      <t>↓</t>
    </r>
    <rPh sb="2" eb="4">
      <t>センタク</t>
    </rPh>
    <rPh sb="5" eb="7">
      <t>キニュウ</t>
    </rPh>
    <phoneticPr fontId="1"/>
  </si>
  <si>
    <t>　団体名(代表者名)や、個人登録者名がわかるように記入して下さい。</t>
    <phoneticPr fontId="1"/>
  </si>
  <si>
    <t>※お願い：振込人名の先頭に受付番号の数字4桁を付与し、</t>
    <phoneticPr fontId="1"/>
  </si>
  <si>
    <t>責任者</t>
    <phoneticPr fontId="1"/>
  </si>
  <si>
    <t>cccc@bbb.com</t>
    <phoneticPr fontId="1"/>
  </si>
  <si>
    <t>dddd@bbb.com</t>
    <phoneticPr fontId="1"/>
  </si>
  <si>
    <t>令和４年度・板橋区卓球連盟・個人登録申込書</t>
    <rPh sb="14" eb="16">
      <t>コジン</t>
    </rPh>
    <phoneticPr fontId="1"/>
  </si>
  <si>
    <t>【別紙③】</t>
    <rPh sb="1" eb="3">
      <t>ベッシ</t>
    </rPh>
    <phoneticPr fontId="1"/>
  </si>
  <si>
    <t>申込代表者</t>
    <phoneticPr fontId="1"/>
  </si>
  <si>
    <t>氏名:</t>
    <rPh sb="0" eb="2">
      <t>シメイ</t>
    </rPh>
    <phoneticPr fontId="1"/>
  </si>
  <si>
    <t>住所:</t>
  </si>
  <si>
    <t>電話:</t>
    <rPh sb="0" eb="2">
      <t>デンワ</t>
    </rPh>
    <phoneticPr fontId="1"/>
  </si>
  <si>
    <t>※メールアドレス①:携帯, ②:PC (電子ﾌｧｲﾙ送受信用)</t>
  </si>
  <si>
    <t>携帯:</t>
    <rPh sb="0" eb="2">
      <t>ケイタイ</t>
    </rPh>
    <phoneticPr fontId="1"/>
  </si>
  <si>
    <t>メールアドレス①</t>
  </si>
  <si>
    <t>メールアドレス②</t>
  </si>
  <si>
    <t>FAX:</t>
    <phoneticPr fontId="1"/>
  </si>
  <si>
    <t>性別</t>
    <rPh sb="0" eb="2">
      <t>セイベツ</t>
    </rPh>
    <phoneticPr fontId="1"/>
  </si>
  <si>
    <t>自宅</t>
    <rPh sb="0" eb="2">
      <t>ジタク</t>
    </rPh>
    <phoneticPr fontId="1"/>
  </si>
  <si>
    <r>
      <t>勤務先(在学先)　</t>
    </r>
    <r>
      <rPr>
        <sz val="9"/>
        <rFont val="メイリオ"/>
        <family val="3"/>
        <charset val="128"/>
      </rPr>
      <t>※板橋区在勤/在学の場合</t>
    </r>
    <rPh sb="0" eb="2">
      <t>キンム</t>
    </rPh>
    <rPh sb="2" eb="3">
      <t>サキ</t>
    </rPh>
    <rPh sb="4" eb="6">
      <t>ザイガク</t>
    </rPh>
    <rPh sb="6" eb="7">
      <t>サキ</t>
    </rPh>
    <rPh sb="16" eb="18">
      <t>ザイガク</t>
    </rPh>
    <phoneticPr fontId="1"/>
  </si>
  <si>
    <t>新規
継続</t>
    <rPh sb="0" eb="2">
      <t>シンキ</t>
    </rPh>
    <rPh sb="3" eb="5">
      <t>ケイゾク</t>
    </rPh>
    <phoneticPr fontId="1"/>
  </si>
  <si>
    <t>登録費</t>
    <rPh sb="0" eb="2">
      <t>トウロク</t>
    </rPh>
    <rPh sb="2" eb="3">
      <t>ヒ</t>
    </rPh>
    <phoneticPr fontId="1"/>
  </si>
  <si>
    <t>※今年度の継続登録費は不要です。</t>
    <rPh sb="1" eb="4">
      <t>コンネンド</t>
    </rPh>
    <phoneticPr fontId="1"/>
  </si>
  <si>
    <t>※年間登録費\1,500/人、新規登録費\500/人</t>
    <rPh sb="0" eb="2">
      <t>ネンカン</t>
    </rPh>
    <rPh sb="2" eb="4">
      <t>トウロク</t>
    </rPh>
    <rPh sb="4" eb="5">
      <t>ヒ</t>
    </rPh>
    <rPh sb="13" eb="14">
      <t>ニン</t>
    </rPh>
    <rPh sb="15" eb="17">
      <t>シンキ</t>
    </rPh>
    <rPh sb="17" eb="19">
      <t>トウロク</t>
    </rPh>
    <rPh sb="19" eb="20">
      <t>ヒ</t>
    </rPh>
    <phoneticPr fontId="1"/>
  </si>
  <si>
    <t>※登録費は連盟口座(ゆうちょ銀行)へ振込み下さい。振込先は板橋区卓球連盟公式ホームページ(URL：http://www.itabashi-ttf.tokyo/)をご覧ください。</t>
    <rPh sb="0" eb="2">
      <t>トウロク</t>
    </rPh>
    <rPh sb="2" eb="3">
      <t>ヒ</t>
    </rPh>
    <rPh sb="4" eb="6">
      <t>レンメイ</t>
    </rPh>
    <rPh sb="6" eb="8">
      <t>コウザ</t>
    </rPh>
    <rPh sb="14" eb="16">
      <t>ギンコウ</t>
    </rPh>
    <rPh sb="18" eb="20">
      <t>フリコ</t>
    </rPh>
    <rPh sb="21" eb="22">
      <t>クダ</t>
    </rPh>
    <rPh sb="25" eb="28">
      <t>フリコミサキ</t>
    </rPh>
    <phoneticPr fontId="1"/>
  </si>
  <si>
    <t>※この書式の電子ファイルは、板橋区卓球連盟公式ホームページ(URL：http://www.itabashi-ttf.tokyo/)からダウンロードして下さい。</t>
    <rPh sb="21" eb="23">
      <t>コウシキ</t>
    </rPh>
    <phoneticPr fontId="1"/>
  </si>
  <si>
    <t>※当連盟プライバシーポリシーは板橋区卓球連盟公式ホームページ(URL：http://www.itabashi-ttf.tokyo/)をご覧ください。</t>
    <rPh sb="68" eb="69">
      <t>ラン</t>
    </rPh>
    <phoneticPr fontId="1"/>
  </si>
  <si>
    <t>記入例</t>
    <rPh sb="0" eb="2">
      <t>キニュウ</t>
    </rPh>
    <rPh sb="2" eb="3">
      <t>レイ</t>
    </rPh>
    <phoneticPr fontId="1"/>
  </si>
  <si>
    <t>板橋 太郎</t>
    <phoneticPr fontId="1"/>
  </si>
  <si>
    <t>03-1234-5678</t>
    <phoneticPr fontId="1"/>
  </si>
  <si>
    <t>板橋区徳丸1-1-1</t>
    <phoneticPr fontId="1"/>
  </si>
  <si>
    <t>090-1111-1111</t>
    <phoneticPr fontId="1"/>
  </si>
  <si>
    <t>xxxx@zzzz.com</t>
    <phoneticPr fontId="1"/>
  </si>
  <si>
    <t>aaaa@zzzz.com</t>
    <phoneticPr fontId="1"/>
  </si>
  <si>
    <t>男</t>
  </si>
  <si>
    <t>板橋 太郎</t>
    <rPh sb="0" eb="2">
      <t>イタバシ</t>
    </rPh>
    <rPh sb="3" eb="5">
      <t>タロウ</t>
    </rPh>
    <phoneticPr fontId="1"/>
  </si>
  <si>
    <t>〶</t>
  </si>
  <si>
    <t>トクマル㈱ / 板橋区徳丸</t>
    <rPh sb="8" eb="11">
      <t>イタバシク</t>
    </rPh>
    <rPh sb="11" eb="13">
      <t>トクマル</t>
    </rPh>
    <phoneticPr fontId="1"/>
  </si>
  <si>
    <t>03-1111-1111</t>
    <phoneticPr fontId="1"/>
  </si>
  <si>
    <t>継続</t>
  </si>
  <si>
    <t>在勤</t>
  </si>
  <si>
    <t>公認</t>
  </si>
  <si>
    <t>女</t>
  </si>
  <si>
    <t>高島 　平</t>
    <rPh sb="0" eb="2">
      <t>タカシマ</t>
    </rPh>
    <rPh sb="4" eb="5">
      <t>タイラ</t>
    </rPh>
    <phoneticPr fontId="1"/>
  </si>
  <si>
    <t>175-0092</t>
  </si>
  <si>
    <t>板橋区高島平</t>
    <rPh sb="0" eb="3">
      <t>イタバシク</t>
    </rPh>
    <rPh sb="3" eb="6">
      <t>タカシマダイラ</t>
    </rPh>
    <phoneticPr fontId="1"/>
  </si>
  <si>
    <t>080-5555-5555</t>
  </si>
  <si>
    <t>新規</t>
  </si>
  <si>
    <t>在住</t>
  </si>
  <si>
    <t>　↓↓↓↓↓全項目ご記入下さい↓↓↓↓↓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</si>
</sst>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411]gggee&quot;年&quot;mm&quot;月&quot;dd&quot;日&quot;;@"/>
    <numFmt numFmtId="177" formatCode="0&quot; 名&quot;"/>
  </numFmts>
  <fonts count="4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24"/>
      <name val="メイリオ"/>
      <family val="3"/>
      <charset val="128"/>
    </font>
    <font>
      <b/>
      <sz val="20"/>
      <name val="メイリオ"/>
      <family val="3"/>
      <charset val="128"/>
    </font>
    <font>
      <b/>
      <sz val="28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b/>
      <u/>
      <sz val="1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indexed="81"/>
      <name val="メイリオ"/>
      <family val="3"/>
      <charset val="128"/>
    </font>
    <font>
      <b/>
      <u/>
      <sz val="2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2"/>
      <color indexed="8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trike/>
      <sz val="12"/>
      <name val="メイリオ"/>
      <family val="3"/>
      <charset val="128"/>
    </font>
    <font>
      <u/>
      <sz val="20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sz val="28"/>
      <name val="メイリオ"/>
      <family val="3"/>
      <charset val="128"/>
    </font>
    <font>
      <b/>
      <sz val="22"/>
      <name val="メイリオ"/>
      <family val="3"/>
      <charset val="128"/>
    </font>
    <font>
      <b/>
      <sz val="9"/>
      <name val="メイリオ"/>
      <family val="3"/>
      <charset val="128"/>
    </font>
    <font>
      <b/>
      <u/>
      <sz val="16"/>
      <name val="メイリオ"/>
      <family val="3"/>
      <charset val="128"/>
    </font>
    <font>
      <u/>
      <sz val="12"/>
      <name val="メイリオ"/>
      <family val="3"/>
      <charset val="128"/>
    </font>
    <font>
      <u/>
      <sz val="16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20"/>
      <name val="メイリオ"/>
      <family val="3"/>
      <charset val="128"/>
    </font>
    <font>
      <sz val="18"/>
      <color theme="0" tint="-0.24997711111789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0">
    <xf numFmtId="0" fontId="0" fillId="0" borderId="0" xfId="0"/>
    <xf numFmtId="0" fontId="2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3" fillId="2" borderId="0" xfId="0" quotePrefix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2" xfId="0" quotePrefix="1" applyFont="1" applyFill="1" applyBorder="1" applyAlignment="1">
      <alignment horizontal="center" vertical="center"/>
    </xf>
    <xf numFmtId="176" fontId="5" fillId="2" borderId="24" xfId="0" applyNumberFormat="1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right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54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1"/>
    </xf>
    <xf numFmtId="176" fontId="5" fillId="2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56" xfId="0" quotePrefix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0" xfId="0" quotePrefix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176" fontId="5" fillId="2" borderId="8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indent="1"/>
    </xf>
    <xf numFmtId="176" fontId="5" fillId="2" borderId="13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right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60" xfId="0" quotePrefix="1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left" vertical="center" indent="1"/>
    </xf>
    <xf numFmtId="176" fontId="5" fillId="2" borderId="62" xfId="0" applyNumberFormat="1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right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left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0" xfId="0" quotePrefix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9" fillId="2" borderId="23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177" fontId="16" fillId="2" borderId="0" xfId="0" applyNumberFormat="1" applyFont="1" applyFill="1" applyBorder="1" applyAlignment="1">
      <alignment vertical="top"/>
    </xf>
    <xf numFmtId="0" fontId="16" fillId="2" borderId="0" xfId="0" applyFont="1" applyFill="1" applyBorder="1" applyAlignment="1">
      <alignment horizontal="right" vertical="top"/>
    </xf>
    <xf numFmtId="0" fontId="2" fillId="2" borderId="68" xfId="0" applyFont="1" applyFill="1" applyBorder="1" applyAlignment="1">
      <alignment horizontal="center" vertical="center" wrapText="1" shrinkToFit="1"/>
    </xf>
    <xf numFmtId="0" fontId="5" fillId="2" borderId="68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32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centerContinuous" vertical="center" shrinkToFit="1"/>
    </xf>
    <xf numFmtId="49" fontId="5" fillId="2" borderId="18" xfId="0" applyNumberFormat="1" applyFont="1" applyFill="1" applyBorder="1" applyAlignment="1">
      <alignment horizontal="centerContinuous" vertical="center" shrinkToFit="1"/>
    </xf>
    <xf numFmtId="49" fontId="5" fillId="2" borderId="8" xfId="0" applyNumberFormat="1" applyFont="1" applyFill="1" applyBorder="1" applyAlignment="1">
      <alignment horizontal="centerContinuous" vertical="center" shrinkToFit="1"/>
    </xf>
    <xf numFmtId="49" fontId="5" fillId="2" borderId="20" xfId="0" applyNumberFormat="1" applyFont="1" applyFill="1" applyBorder="1" applyAlignment="1">
      <alignment horizontal="centerContinuous" vertical="center" shrinkToFit="1"/>
    </xf>
    <xf numFmtId="0" fontId="5" fillId="2" borderId="24" xfId="0" applyFont="1" applyFill="1" applyBorder="1" applyAlignment="1">
      <alignment horizontal="centerContinuous" vertical="center" shrinkToFit="1"/>
    </xf>
    <xf numFmtId="0" fontId="5" fillId="2" borderId="27" xfId="0" applyFont="1" applyFill="1" applyBorder="1" applyAlignment="1">
      <alignment horizontal="centerContinuous" vertical="center" shrinkToFit="1"/>
    </xf>
    <xf numFmtId="49" fontId="5" fillId="2" borderId="6" xfId="0" applyNumberFormat="1" applyFont="1" applyFill="1" applyBorder="1" applyAlignment="1">
      <alignment horizontal="centerContinuous" vertical="center" shrinkToFit="1"/>
    </xf>
    <xf numFmtId="49" fontId="5" fillId="2" borderId="19" xfId="0" applyNumberFormat="1" applyFont="1" applyFill="1" applyBorder="1" applyAlignment="1">
      <alignment horizontal="centerContinuous" vertical="center" shrinkToFit="1"/>
    </xf>
    <xf numFmtId="49" fontId="5" fillId="2" borderId="62" xfId="0" applyNumberFormat="1" applyFont="1" applyFill="1" applyBorder="1" applyAlignment="1">
      <alignment horizontal="centerContinuous" vertical="center" shrinkToFit="1"/>
    </xf>
    <xf numFmtId="49" fontId="5" fillId="2" borderId="64" xfId="0" applyNumberFormat="1" applyFont="1" applyFill="1" applyBorder="1" applyAlignment="1">
      <alignment horizontal="centerContinuous" vertical="center" shrinkToFit="1"/>
    </xf>
    <xf numFmtId="0" fontId="5" fillId="2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Continuous" vertical="center"/>
    </xf>
    <xf numFmtId="49" fontId="5" fillId="2" borderId="18" xfId="0" applyNumberFormat="1" applyFont="1" applyFill="1" applyBorder="1" applyAlignment="1">
      <alignment horizontal="centerContinuous" vertical="center"/>
    </xf>
    <xf numFmtId="0" fontId="5" fillId="2" borderId="2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57" fontId="2" fillId="2" borderId="0" xfId="0" applyNumberFormat="1" applyFont="1" applyFill="1" applyAlignment="1">
      <alignment horizontal="center" vertical="center"/>
    </xf>
    <xf numFmtId="0" fontId="2" fillId="2" borderId="3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39" xfId="0" quotePrefix="1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6" fillId="2" borderId="0" xfId="0" applyFont="1" applyFill="1" applyAlignment="1">
      <alignment horizontal="right" vertical="center" wrapText="1"/>
    </xf>
    <xf numFmtId="0" fontId="5" fillId="2" borderId="79" xfId="0" applyFont="1" applyFill="1" applyBorder="1" applyAlignment="1">
      <alignment horizontal="right" vertical="center"/>
    </xf>
    <xf numFmtId="0" fontId="5" fillId="2" borderId="84" xfId="0" applyFont="1" applyFill="1" applyBorder="1" applyAlignment="1">
      <alignment horizontal="right" vertical="center"/>
    </xf>
    <xf numFmtId="0" fontId="5" fillId="2" borderId="85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9" xfId="0" applyFont="1" applyFill="1" applyBorder="1" applyAlignment="1">
      <alignment horizontal="right" vertical="center" shrinkToFit="1"/>
    </xf>
    <xf numFmtId="0" fontId="5" fillId="2" borderId="87" xfId="0" applyFont="1" applyFill="1" applyBorder="1" applyAlignment="1">
      <alignment horizontal="right" vertical="center" wrapText="1"/>
    </xf>
    <xf numFmtId="0" fontId="5" fillId="2" borderId="41" xfId="0" applyFont="1" applyFill="1" applyBorder="1" applyAlignment="1">
      <alignment horizontal="right" vertical="center" shrinkToFit="1"/>
    </xf>
    <xf numFmtId="0" fontId="5" fillId="2" borderId="9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32" xfId="0" applyFont="1" applyFill="1" applyBorder="1" applyAlignment="1">
      <alignment horizontal="right" vertical="center" shrinkToFit="1"/>
    </xf>
    <xf numFmtId="0" fontId="2" fillId="2" borderId="96" xfId="0" applyFont="1" applyFill="1" applyBorder="1" applyAlignment="1">
      <alignment horizontal="distributed" vertical="center" indent="6"/>
    </xf>
    <xf numFmtId="0" fontId="2" fillId="2" borderId="0" xfId="0" applyFont="1" applyFill="1" applyAlignment="1">
      <alignment vertical="center"/>
    </xf>
    <xf numFmtId="0" fontId="17" fillId="2" borderId="0" xfId="0" applyFont="1" applyFill="1" applyAlignment="1">
      <alignment horizontal="right"/>
    </xf>
    <xf numFmtId="0" fontId="2" fillId="2" borderId="0" xfId="0" applyFont="1" applyFill="1" applyAlignment="1"/>
    <xf numFmtId="0" fontId="2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center"/>
    </xf>
    <xf numFmtId="0" fontId="2" fillId="2" borderId="24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7" fillId="2" borderId="0" xfId="0" applyFont="1" applyFill="1" applyAlignment="1"/>
    <xf numFmtId="0" fontId="2" fillId="2" borderId="42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 shrinkToFit="1"/>
    </xf>
    <xf numFmtId="0" fontId="2" fillId="2" borderId="0" xfId="0" applyFont="1" applyFill="1" applyAlignment="1">
      <alignment vertical="center"/>
    </xf>
    <xf numFmtId="14" fontId="17" fillId="2" borderId="114" xfId="0" applyNumberFormat="1" applyFont="1" applyFill="1" applyBorder="1" applyAlignment="1">
      <alignment horizontal="left" vertical="center" indent="1"/>
    </xf>
    <xf numFmtId="0" fontId="2" fillId="2" borderId="39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1"/>
    </xf>
    <xf numFmtId="0" fontId="2" fillId="2" borderId="0" xfId="0" applyFont="1" applyFill="1" applyAlignment="1">
      <alignment horizontal="right" vertical="top"/>
    </xf>
    <xf numFmtId="0" fontId="3" fillId="2" borderId="78" xfId="0" applyFont="1" applyFill="1" applyBorder="1" applyAlignment="1">
      <alignment horizontal="left" vertical="center" wrapText="1" indent="1"/>
    </xf>
    <xf numFmtId="0" fontId="3" fillId="2" borderId="83" xfId="0" applyFont="1" applyFill="1" applyBorder="1" applyAlignment="1">
      <alignment horizontal="left" vertical="center" wrapText="1" indent="1"/>
    </xf>
    <xf numFmtId="0" fontId="21" fillId="2" borderId="78" xfId="0" applyFont="1" applyFill="1" applyBorder="1" applyAlignment="1">
      <alignment horizontal="left" vertical="center" wrapText="1" indent="1"/>
    </xf>
    <xf numFmtId="0" fontId="9" fillId="2" borderId="30" xfId="0" applyFont="1" applyFill="1" applyBorder="1" applyAlignment="1">
      <alignment horizontal="left" vertical="center" indent="1" shrinkToFit="1"/>
    </xf>
    <xf numFmtId="0" fontId="21" fillId="2" borderId="83" xfId="0" applyFont="1" applyFill="1" applyBorder="1" applyAlignment="1">
      <alignment horizontal="left" vertical="center" wrapText="1" indent="1"/>
    </xf>
    <xf numFmtId="0" fontId="17" fillId="2" borderId="0" xfId="0" applyFont="1" applyFill="1" applyAlignment="1"/>
    <xf numFmtId="0" fontId="2" fillId="2" borderId="0" xfId="0" applyFont="1" applyFill="1" applyAlignment="1">
      <alignment vertical="center"/>
    </xf>
    <xf numFmtId="0" fontId="17" fillId="2" borderId="33" xfId="0" applyFont="1" applyFill="1" applyBorder="1" applyAlignment="1">
      <alignment horizontal="distributed" vertical="center" justifyLastLine="1"/>
    </xf>
    <xf numFmtId="0" fontId="17" fillId="2" borderId="111" xfId="0" applyFont="1" applyFill="1" applyBorder="1" applyAlignment="1">
      <alignment horizontal="distributed" vertical="center" justifyLastLine="1"/>
    </xf>
    <xf numFmtId="0" fontId="17" fillId="2" borderId="112" xfId="0" applyFont="1" applyFill="1" applyBorder="1" applyAlignment="1">
      <alignment horizontal="distributed" vertical="center" justifyLastLine="1"/>
    </xf>
    <xf numFmtId="0" fontId="17" fillId="2" borderId="0" xfId="0" applyFont="1" applyFill="1" applyAlignment="1">
      <alignment horizontal="left"/>
    </xf>
    <xf numFmtId="0" fontId="17" fillId="2" borderId="37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right" vertical="center"/>
    </xf>
    <xf numFmtId="0" fontId="17" fillId="2" borderId="41" xfId="0" applyFont="1" applyFill="1" applyBorder="1" applyAlignment="1">
      <alignment horizontal="right" vertical="center"/>
    </xf>
    <xf numFmtId="0" fontId="17" fillId="2" borderId="73" xfId="0" applyFont="1" applyFill="1" applyBorder="1" applyAlignment="1">
      <alignment horizontal="left" vertical="center" indent="1"/>
    </xf>
    <xf numFmtId="0" fontId="17" fillId="2" borderId="37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17" fillId="2" borderId="3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horizontal="left" vertical="center" indent="1"/>
    </xf>
    <xf numFmtId="0" fontId="17" fillId="2" borderId="13" xfId="0" applyFont="1" applyFill="1" applyBorder="1" applyAlignment="1">
      <alignment horizontal="left" vertical="center" indent="1"/>
    </xf>
    <xf numFmtId="0" fontId="17" fillId="2" borderId="11" xfId="0" applyFont="1" applyFill="1" applyBorder="1" applyAlignment="1">
      <alignment horizontal="left" vertical="center" indent="1"/>
    </xf>
    <xf numFmtId="0" fontId="17" fillId="2" borderId="35" xfId="0" applyFont="1" applyFill="1" applyBorder="1" applyAlignment="1">
      <alignment horizontal="left" vertical="center" indent="1"/>
    </xf>
    <xf numFmtId="0" fontId="19" fillId="2" borderId="24" xfId="0" applyFont="1" applyFill="1" applyBorder="1" applyAlignment="1">
      <alignment horizontal="left" vertical="top" indent="1"/>
    </xf>
    <xf numFmtId="0" fontId="19" fillId="2" borderId="26" xfId="0" applyFont="1" applyFill="1" applyBorder="1" applyAlignment="1">
      <alignment horizontal="left" vertical="top" indent="1"/>
    </xf>
    <xf numFmtId="0" fontId="17" fillId="2" borderId="67" xfId="0" applyFont="1" applyFill="1" applyBorder="1" applyAlignment="1"/>
    <xf numFmtId="0" fontId="17" fillId="2" borderId="0" xfId="0" applyFont="1" applyFill="1" applyAlignment="1"/>
    <xf numFmtId="0" fontId="17" fillId="2" borderId="70" xfId="0" applyFont="1" applyFill="1" applyBorder="1" applyAlignment="1">
      <alignment horizontal="left" wrapText="1"/>
    </xf>
    <xf numFmtId="14" fontId="17" fillId="2" borderId="73" xfId="0" applyNumberFormat="1" applyFont="1" applyFill="1" applyBorder="1" applyAlignment="1">
      <alignment horizontal="left" vertical="center" indent="1"/>
    </xf>
    <xf numFmtId="14" fontId="17" fillId="2" borderId="37" xfId="0" applyNumberFormat="1" applyFont="1" applyFill="1" applyBorder="1" applyAlignment="1">
      <alignment horizontal="left" vertical="center" indent="1"/>
    </xf>
    <xf numFmtId="0" fontId="17" fillId="2" borderId="62" xfId="0" applyFont="1" applyFill="1" applyBorder="1" applyAlignment="1">
      <alignment horizontal="left" vertical="center" indent="1"/>
    </xf>
    <xf numFmtId="0" fontId="17" fillId="2" borderId="41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top" indent="1"/>
    </xf>
    <xf numFmtId="0" fontId="5" fillId="2" borderId="26" xfId="0" applyFont="1" applyFill="1" applyBorder="1" applyAlignment="1">
      <alignment horizontal="left" vertical="top" indent="1"/>
    </xf>
    <xf numFmtId="0" fontId="8" fillId="2" borderId="62" xfId="0" applyFont="1" applyFill="1" applyBorder="1" applyAlignment="1">
      <alignment horizontal="left" vertical="center" indent="1"/>
    </xf>
    <xf numFmtId="0" fontId="8" fillId="2" borderId="41" xfId="0" applyFont="1" applyFill="1" applyBorder="1" applyAlignment="1">
      <alignment horizontal="left" vertical="center" indent="1"/>
    </xf>
    <xf numFmtId="0" fontId="24" fillId="2" borderId="0" xfId="0" applyFont="1" applyFill="1" applyBorder="1" applyAlignment="1">
      <alignment horizontal="right" vertical="top" wrapText="1" indent="1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3" fillId="2" borderId="78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5" fillId="2" borderId="41" xfId="0" applyFont="1" applyFill="1" applyBorder="1" applyAlignment="1">
      <alignment horizontal="right" vertical="center" shrinkToFit="1"/>
    </xf>
    <xf numFmtId="0" fontId="3" fillId="2" borderId="92" xfId="0" applyFont="1" applyFill="1" applyBorder="1" applyAlignment="1">
      <alignment horizontal="right" vertical="center" wrapText="1"/>
    </xf>
    <xf numFmtId="0" fontId="3" fillId="2" borderId="100" xfId="0" applyFont="1" applyFill="1" applyBorder="1" applyAlignment="1">
      <alignment horizontal="right" vertical="center" wrapText="1"/>
    </xf>
    <xf numFmtId="0" fontId="5" fillId="2" borderId="62" xfId="0" applyFont="1" applyFill="1" applyBorder="1" applyAlignment="1">
      <alignment horizontal="left" vertical="top" indent="1"/>
    </xf>
    <xf numFmtId="0" fontId="5" fillId="2" borderId="41" xfId="0" applyFont="1" applyFill="1" applyBorder="1" applyAlignment="1">
      <alignment horizontal="left" vertical="top" indent="1"/>
    </xf>
    <xf numFmtId="14" fontId="1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17" fillId="2" borderId="114" xfId="0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left" vertical="center" indent="1"/>
    </xf>
    <xf numFmtId="0" fontId="17" fillId="2" borderId="75" xfId="0" applyFont="1" applyFill="1" applyBorder="1" applyAlignment="1">
      <alignment horizontal="left" vertical="center" indent="1"/>
    </xf>
    <xf numFmtId="0" fontId="17" fillId="2" borderId="76" xfId="0" applyFont="1" applyFill="1" applyBorder="1" applyAlignment="1">
      <alignment horizontal="left" vertical="center" indent="1"/>
    </xf>
    <xf numFmtId="0" fontId="17" fillId="2" borderId="112" xfId="0" applyFont="1" applyFill="1" applyBorder="1" applyAlignment="1">
      <alignment horizontal="left" vertical="center" indent="1"/>
    </xf>
    <xf numFmtId="0" fontId="7" fillId="2" borderId="0" xfId="0" quotePrefix="1" applyFont="1" applyFill="1" applyBorder="1" applyAlignment="1">
      <alignment horizontal="left" vertical="center"/>
    </xf>
    <xf numFmtId="0" fontId="17" fillId="0" borderId="0" xfId="0" applyFont="1" applyAlignment="1"/>
    <xf numFmtId="0" fontId="5" fillId="2" borderId="33" xfId="0" applyFont="1" applyFill="1" applyBorder="1" applyAlignment="1">
      <alignment horizontal="right" indent="1"/>
    </xf>
    <xf numFmtId="0" fontId="5" fillId="2" borderId="35" xfId="0" applyFont="1" applyFill="1" applyBorder="1" applyAlignment="1">
      <alignment horizontal="right" indent="1"/>
    </xf>
    <xf numFmtId="0" fontId="5" fillId="2" borderId="48" xfId="0" applyFont="1" applyFill="1" applyBorder="1" applyAlignment="1">
      <alignment horizontal="right" indent="1"/>
    </xf>
    <xf numFmtId="0" fontId="5" fillId="2" borderId="77" xfId="0" applyFont="1" applyFill="1" applyBorder="1" applyAlignment="1">
      <alignment horizontal="right" indent="1"/>
    </xf>
    <xf numFmtId="0" fontId="5" fillId="2" borderId="67" xfId="0" applyFont="1" applyFill="1" applyBorder="1" applyAlignment="1">
      <alignment horizontal="right" indent="1"/>
    </xf>
    <xf numFmtId="0" fontId="5" fillId="2" borderId="115" xfId="0" applyFont="1" applyFill="1" applyBorder="1" applyAlignment="1">
      <alignment horizontal="right" indent="1"/>
    </xf>
    <xf numFmtId="0" fontId="3" fillId="2" borderId="67" xfId="0" applyFont="1" applyFill="1" applyBorder="1" applyAlignment="1">
      <alignment horizontal="right" indent="1"/>
    </xf>
    <xf numFmtId="0" fontId="18" fillId="2" borderId="35" xfId="0" applyFont="1" applyFill="1" applyBorder="1" applyAlignment="1">
      <alignment horizontal="right" indent="1"/>
    </xf>
    <xf numFmtId="0" fontId="18" fillId="2" borderId="67" xfId="0" applyFont="1" applyFill="1" applyBorder="1" applyAlignment="1">
      <alignment horizontal="right" indent="1"/>
    </xf>
    <xf numFmtId="0" fontId="22" fillId="2" borderId="1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2" borderId="23" xfId="0" applyFont="1" applyFill="1" applyBorder="1" applyAlignment="1" applyProtection="1">
      <alignment horizontal="left" vertical="center" indent="1"/>
      <protection locked="0"/>
    </xf>
    <xf numFmtId="176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176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53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Continuous" vertical="center"/>
      <protection locked="0"/>
    </xf>
    <xf numFmtId="49" fontId="5" fillId="2" borderId="18" xfId="0" applyNumberFormat="1" applyFont="1" applyFill="1" applyBorder="1" applyAlignment="1" applyProtection="1">
      <alignment horizontal="centerContinuous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57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58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9" fillId="2" borderId="114" xfId="0" applyFont="1" applyFill="1" applyBorder="1" applyAlignment="1">
      <alignment horizontal="left" vertical="top" indent="1"/>
    </xf>
    <xf numFmtId="0" fontId="17" fillId="2" borderId="39" xfId="0" applyFont="1" applyFill="1" applyBorder="1" applyAlignment="1">
      <alignment horizontal="left" vertical="center" indent="1"/>
    </xf>
    <xf numFmtId="0" fontId="5" fillId="2" borderId="39" xfId="0" applyFont="1" applyFill="1" applyBorder="1" applyAlignment="1">
      <alignment horizontal="left" vertical="top" indent="1"/>
    </xf>
    <xf numFmtId="0" fontId="8" fillId="2" borderId="39" xfId="0" applyFont="1" applyFill="1" applyBorder="1" applyAlignment="1">
      <alignment horizontal="left" vertical="center" indent="1"/>
    </xf>
    <xf numFmtId="14" fontId="17" fillId="2" borderId="39" xfId="0" applyNumberFormat="1" applyFont="1" applyFill="1" applyBorder="1" applyAlignment="1">
      <alignment horizontal="left" vertical="center" indent="1"/>
    </xf>
    <xf numFmtId="0" fontId="8" fillId="2" borderId="39" xfId="0" applyFont="1" applyFill="1" applyBorder="1" applyAlignment="1">
      <alignment horizontal="left" vertical="center"/>
    </xf>
    <xf numFmtId="0" fontId="22" fillId="2" borderId="0" xfId="0" applyFont="1" applyFill="1"/>
    <xf numFmtId="0" fontId="17" fillId="2" borderId="7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7" fillId="2" borderId="103" xfId="0" applyFont="1" applyFill="1" applyBorder="1" applyAlignment="1">
      <alignment horizontal="center" vertical="center"/>
    </xf>
    <xf numFmtId="0" fontId="37" fillId="2" borderId="104" xfId="0" applyFont="1" applyFill="1" applyBorder="1" applyAlignment="1">
      <alignment horizontal="right" vertical="center"/>
    </xf>
    <xf numFmtId="0" fontId="7" fillId="2" borderId="102" xfId="0" applyFont="1" applyFill="1" applyBorder="1" applyAlignment="1">
      <alignment horizontal="left" vertical="center"/>
    </xf>
    <xf numFmtId="0" fontId="19" fillId="2" borderId="47" xfId="0" applyFont="1" applyFill="1" applyBorder="1" applyAlignment="1">
      <alignment horizontal="left" vertical="center"/>
    </xf>
    <xf numFmtId="0" fontId="19" fillId="2" borderId="48" xfId="0" applyFont="1" applyFill="1" applyBorder="1" applyAlignment="1">
      <alignment horizontal="center" vertical="center" shrinkToFit="1"/>
    </xf>
    <xf numFmtId="0" fontId="19" fillId="2" borderId="18" xfId="0" applyFont="1" applyFill="1" applyBorder="1" applyAlignment="1">
      <alignment horizontal="center" vertical="center" shrinkToFit="1"/>
    </xf>
    <xf numFmtId="0" fontId="19" fillId="2" borderId="64" xfId="0" applyFont="1" applyFill="1" applyBorder="1" applyAlignment="1">
      <alignment horizontal="center" vertical="center" shrinkToFit="1"/>
    </xf>
    <xf numFmtId="0" fontId="19" fillId="2" borderId="74" xfId="0" applyFont="1" applyFill="1" applyBorder="1" applyAlignment="1">
      <alignment horizontal="center" vertical="center" shrinkToFit="1"/>
    </xf>
    <xf numFmtId="0" fontId="19" fillId="2" borderId="108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4" fillId="2" borderId="35" xfId="0" applyFont="1" applyFill="1" applyBorder="1" applyAlignment="1">
      <alignment horizontal="right" indent="1"/>
    </xf>
    <xf numFmtId="0" fontId="8" fillId="2" borderId="43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8" fillId="2" borderId="12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right" vertical="center" indent="1"/>
    </xf>
    <xf numFmtId="0" fontId="3" fillId="2" borderId="3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49" fontId="5" fillId="2" borderId="62" xfId="0" applyNumberFormat="1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left" vertical="center" inden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8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 wrapText="1"/>
    </xf>
    <xf numFmtId="0" fontId="3" fillId="2" borderId="47" xfId="0" applyFont="1" applyFill="1" applyBorder="1" applyAlignment="1">
      <alignment horizontal="left" indent="1"/>
    </xf>
    <xf numFmtId="0" fontId="4" fillId="2" borderId="48" xfId="0" applyFont="1" applyFill="1" applyBorder="1" applyAlignment="1">
      <alignment horizontal="left" vertical="center" indent="1"/>
    </xf>
    <xf numFmtId="0" fontId="5" fillId="2" borderId="26" xfId="0" applyFont="1" applyFill="1" applyBorder="1" applyAlignment="1">
      <alignment horizontal="left" vertical="center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right" indent="1"/>
      <protection locked="0"/>
    </xf>
    <xf numFmtId="0" fontId="3" fillId="2" borderId="0" xfId="0" applyFont="1" applyFill="1" applyAlignment="1">
      <alignment horizontal="right" vertical="center" shrinkToFit="1"/>
    </xf>
    <xf numFmtId="0" fontId="3" fillId="2" borderId="65" xfId="0" applyFont="1" applyFill="1" applyBorder="1" applyAlignment="1" applyProtection="1">
      <alignment horizontal="right" vertical="center" shrinkToFit="1"/>
      <protection locked="0"/>
    </xf>
    <xf numFmtId="0" fontId="5" fillId="2" borderId="128" xfId="0" applyFont="1" applyFill="1" applyBorder="1" applyAlignment="1">
      <alignment horizontal="right" vertical="center"/>
    </xf>
    <xf numFmtId="0" fontId="3" fillId="2" borderId="0" xfId="0" quotePrefix="1" applyFont="1" applyFill="1" applyAlignment="1">
      <alignment vertical="center"/>
    </xf>
    <xf numFmtId="0" fontId="7" fillId="2" borderId="0" xfId="0" applyFont="1" applyFill="1" applyAlignment="1">
      <alignment horizontal="center" vertical="top" wrapText="1"/>
    </xf>
    <xf numFmtId="0" fontId="3" fillId="2" borderId="0" xfId="0" quotePrefix="1" applyFont="1" applyFill="1" applyAlignment="1">
      <alignment horizontal="centerContinuous" vertical="center"/>
    </xf>
    <xf numFmtId="0" fontId="5" fillId="2" borderId="129" xfId="0" applyFont="1" applyFill="1" applyBorder="1" applyAlignment="1">
      <alignment horizontal="distributed" vertical="center" wrapText="1" indent="2"/>
    </xf>
    <xf numFmtId="0" fontId="2" fillId="2" borderId="96" xfId="0" applyFont="1" applyFill="1" applyBorder="1" applyAlignment="1">
      <alignment horizontal="distributed" vertical="center" indent="3"/>
    </xf>
    <xf numFmtId="0" fontId="2" fillId="2" borderId="111" xfId="0" quotePrefix="1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left" vertical="center" indent="1"/>
    </xf>
    <xf numFmtId="0" fontId="5" fillId="2" borderId="26" xfId="0" applyFont="1" applyFill="1" applyBorder="1" applyAlignment="1">
      <alignment horizontal="left" vertical="center" shrinkToFit="1"/>
    </xf>
    <xf numFmtId="49" fontId="5" fillId="2" borderId="24" xfId="0" applyNumberFormat="1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57" fontId="2" fillId="2" borderId="0" xfId="0" applyNumberFormat="1" applyFont="1" applyFill="1" applyAlignment="1">
      <alignment horizontal="left" vertical="center"/>
    </xf>
    <xf numFmtId="0" fontId="5" fillId="2" borderId="24" xfId="0" applyFont="1" applyFill="1" applyBorder="1" applyAlignment="1">
      <alignment horizontal="left" vertical="center" shrinkToFit="1"/>
    </xf>
    <xf numFmtId="0" fontId="2" fillId="2" borderId="76" xfId="0" quotePrefix="1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shrinkToFit="1"/>
    </xf>
    <xf numFmtId="0" fontId="2" fillId="2" borderId="99" xfId="0" quotePrefix="1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39" xfId="0" quotePrefix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shrinkToFit="1"/>
    </xf>
    <xf numFmtId="49" fontId="5" fillId="2" borderId="13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12" xfId="0" quotePrefix="1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left" vertical="center" indent="1"/>
    </xf>
    <xf numFmtId="0" fontId="5" fillId="2" borderId="41" xfId="0" applyFont="1" applyFill="1" applyBorder="1" applyAlignment="1">
      <alignment horizontal="left" vertical="center" shrinkToFit="1"/>
    </xf>
    <xf numFmtId="0" fontId="2" fillId="2" borderId="62" xfId="0" applyFont="1" applyFill="1" applyBorder="1" applyAlignment="1">
      <alignment horizontal="center" vertical="center" shrinkToFit="1"/>
    </xf>
    <xf numFmtId="0" fontId="2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35" xfId="0" applyFont="1" applyFill="1" applyBorder="1" applyAlignment="1">
      <alignment horizontal="right" vertical="top"/>
    </xf>
    <xf numFmtId="0" fontId="8" fillId="2" borderId="0" xfId="0" quotePrefix="1" applyFont="1" applyFill="1" applyAlignment="1">
      <alignment horizontal="left" vertical="center"/>
    </xf>
    <xf numFmtId="0" fontId="16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right" vertical="top" indent="1"/>
    </xf>
    <xf numFmtId="0" fontId="17" fillId="2" borderId="0" xfId="0" quotePrefix="1" applyFont="1" applyFill="1" applyAlignment="1">
      <alignment horizontal="left" vertical="center"/>
    </xf>
    <xf numFmtId="5" fontId="16" fillId="2" borderId="0" xfId="0" applyNumberFormat="1" applyFont="1" applyFill="1" applyAlignment="1">
      <alignment horizontal="left" vertical="top" shrinkToFit="1"/>
    </xf>
    <xf numFmtId="0" fontId="18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21" fillId="2" borderId="65" xfId="0" applyFont="1" applyFill="1" applyBorder="1" applyAlignment="1" applyProtection="1">
      <alignment horizontal="left" vertical="center" indent="1" shrinkToFit="1"/>
      <protection locked="0"/>
    </xf>
    <xf numFmtId="0" fontId="9" fillId="2" borderId="130" xfId="0" quotePrefix="1" applyFont="1" applyFill="1" applyBorder="1" applyAlignment="1">
      <alignment horizontal="center" vertical="center" textRotation="255"/>
    </xf>
    <xf numFmtId="0" fontId="9" fillId="2" borderId="26" xfId="0" applyFont="1" applyFill="1" applyBorder="1" applyAlignment="1">
      <alignment horizontal="left" vertical="center" indent="1"/>
    </xf>
    <xf numFmtId="176" fontId="43" fillId="2" borderId="24" xfId="0" applyNumberFormat="1" applyFont="1" applyFill="1" applyBorder="1" applyAlignment="1">
      <alignment horizontal="center" vertical="center" shrinkToFit="1"/>
    </xf>
    <xf numFmtId="0" fontId="44" fillId="2" borderId="24" xfId="0" applyFont="1" applyFill="1" applyBorder="1" applyAlignment="1">
      <alignment horizontal="right" vertical="center" shrinkToFit="1"/>
    </xf>
    <xf numFmtId="0" fontId="43" fillId="2" borderId="25" xfId="0" applyFont="1" applyFill="1" applyBorder="1" applyAlignment="1">
      <alignment horizontal="center" vertical="center" shrinkToFit="1"/>
    </xf>
    <xf numFmtId="0" fontId="43" fillId="2" borderId="26" xfId="0" applyFont="1" applyFill="1" applyBorder="1" applyAlignment="1">
      <alignment horizontal="left" vertical="center" shrinkToFit="1"/>
    </xf>
    <xf numFmtId="49" fontId="43" fillId="2" borderId="24" xfId="0" applyNumberFormat="1" applyFont="1" applyFill="1" applyBorder="1" applyAlignment="1">
      <alignment horizontal="center" vertical="center" shrinkToFit="1"/>
    </xf>
    <xf numFmtId="0" fontId="43" fillId="2" borderId="21" xfId="0" applyFont="1" applyFill="1" applyBorder="1" applyAlignment="1">
      <alignment horizontal="left" vertical="center" shrinkToFit="1"/>
    </xf>
    <xf numFmtId="0" fontId="9" fillId="2" borderId="131" xfId="0" quotePrefix="1" applyFont="1" applyFill="1" applyBorder="1" applyAlignment="1">
      <alignment horizontal="center" vertical="center" textRotation="255"/>
    </xf>
    <xf numFmtId="176" fontId="43" fillId="2" borderId="3" xfId="0" applyNumberFormat="1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right" vertical="center" shrinkToFit="1"/>
    </xf>
    <xf numFmtId="0" fontId="43" fillId="2" borderId="14" xfId="0" applyFont="1" applyFill="1" applyBorder="1" applyAlignment="1">
      <alignment horizontal="center" vertical="center" shrinkToFit="1"/>
    </xf>
    <xf numFmtId="0" fontId="43" fillId="2" borderId="4" xfId="0" applyFont="1" applyFill="1" applyBorder="1" applyAlignment="1">
      <alignment horizontal="left" vertical="center" shrinkToFit="1"/>
    </xf>
    <xf numFmtId="49" fontId="43" fillId="2" borderId="3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3" fillId="2" borderId="68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/>
    </xf>
    <xf numFmtId="0" fontId="40" fillId="2" borderId="0" xfId="0" applyFont="1" applyFill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wrapText="1" shrinkToFit="1"/>
    </xf>
    <xf numFmtId="0" fontId="17" fillId="2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vertical="center"/>
    </xf>
    <xf numFmtId="0" fontId="39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/>
    </xf>
    <xf numFmtId="0" fontId="17" fillId="2" borderId="93" xfId="0" applyFont="1" applyFill="1" applyBorder="1" applyAlignment="1">
      <alignment horizontal="distributed" vertical="center" wrapText="1" justifyLastLine="1"/>
    </xf>
    <xf numFmtId="0" fontId="17" fillId="2" borderId="94" xfId="0" applyFont="1" applyFill="1" applyBorder="1" applyAlignment="1">
      <alignment horizontal="distributed" vertical="center" wrapText="1" justifyLastLine="1"/>
    </xf>
    <xf numFmtId="0" fontId="17" fillId="2" borderId="95" xfId="0" applyFont="1" applyFill="1" applyBorder="1" applyAlignment="1">
      <alignment horizontal="distributed" vertical="center" justifyLastLine="1"/>
    </xf>
    <xf numFmtId="0" fontId="2" fillId="2" borderId="0" xfId="0" applyFont="1" applyFill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wrapText="1" inden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110" xfId="0" applyFont="1" applyFill="1" applyBorder="1" applyAlignment="1">
      <alignment horizontal="center" vertical="center" shrinkToFit="1"/>
    </xf>
    <xf numFmtId="0" fontId="14" fillId="2" borderId="119" xfId="0" applyFont="1" applyFill="1" applyBorder="1" applyAlignment="1">
      <alignment horizontal="center" vertical="distributed"/>
    </xf>
    <xf numFmtId="0" fontId="14" fillId="2" borderId="113" xfId="0" applyFont="1" applyFill="1" applyBorder="1" applyAlignment="1">
      <alignment horizontal="center" vertical="distributed"/>
    </xf>
    <xf numFmtId="0" fontId="3" fillId="2" borderId="0" xfId="0" applyFont="1" applyFill="1" applyBorder="1" applyAlignment="1">
      <alignment horizontal="left" vertical="top" wrapText="1" indent="1"/>
    </xf>
    <xf numFmtId="0" fontId="38" fillId="2" borderId="112" xfId="0" applyFont="1" applyFill="1" applyBorder="1" applyAlignment="1">
      <alignment horizontal="center" vertical="center"/>
    </xf>
    <xf numFmtId="0" fontId="38" fillId="2" borderId="41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distributed"/>
    </xf>
    <xf numFmtId="0" fontId="14" fillId="2" borderId="35" xfId="0" applyFont="1" applyFill="1" applyBorder="1" applyAlignment="1">
      <alignment horizontal="center" vertical="distributed"/>
    </xf>
    <xf numFmtId="0" fontId="14" fillId="2" borderId="13" xfId="0" applyFont="1" applyFill="1" applyBorder="1" applyAlignment="1">
      <alignment horizontal="center" vertical="distributed"/>
    </xf>
    <xf numFmtId="0" fontId="14" fillId="2" borderId="11" xfId="0" applyFont="1" applyFill="1" applyBorder="1" applyAlignment="1">
      <alignment horizontal="center" vertical="distributed"/>
    </xf>
    <xf numFmtId="0" fontId="14" fillId="2" borderId="62" xfId="0" applyFont="1" applyFill="1" applyBorder="1" applyAlignment="1">
      <alignment horizontal="center" vertical="distributed"/>
    </xf>
    <xf numFmtId="0" fontId="14" fillId="2" borderId="41" xfId="0" applyFont="1" applyFill="1" applyBorder="1" applyAlignment="1">
      <alignment horizontal="center" vertical="distributed"/>
    </xf>
    <xf numFmtId="0" fontId="17" fillId="2" borderId="94" xfId="0" applyFont="1" applyFill="1" applyBorder="1" applyAlignment="1">
      <alignment horizontal="distributed" vertical="center" justifyLastLine="1"/>
    </xf>
    <xf numFmtId="0" fontId="38" fillId="2" borderId="33" xfId="0" applyFont="1" applyFill="1" applyBorder="1" applyAlignment="1">
      <alignment horizontal="center" vertical="center"/>
    </xf>
    <xf numFmtId="0" fontId="38" fillId="2" borderId="39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7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indent="1"/>
    </xf>
    <xf numFmtId="0" fontId="28" fillId="2" borderId="109" xfId="0" applyFont="1" applyFill="1" applyBorder="1" applyAlignment="1">
      <alignment horizontal="center" vertical="center"/>
    </xf>
    <xf numFmtId="0" fontId="28" fillId="2" borderId="70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left" vertical="center" indent="1"/>
    </xf>
    <xf numFmtId="0" fontId="3" fillId="2" borderId="78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8" xfId="0" applyFont="1" applyFill="1" applyBorder="1" applyAlignment="1">
      <alignment horizontal="left" vertical="center" wrapText="1" indent="1"/>
    </xf>
    <xf numFmtId="0" fontId="2" fillId="2" borderId="30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40" xfId="0" applyFont="1" applyFill="1" applyBorder="1" applyAlignment="1">
      <alignment horizontal="left" vertical="center" indent="1"/>
    </xf>
    <xf numFmtId="0" fontId="3" fillId="2" borderId="105" xfId="0" applyFont="1" applyFill="1" applyBorder="1" applyAlignment="1">
      <alignment horizontal="left" vertical="center" wrapText="1" indent="1"/>
    </xf>
    <xf numFmtId="0" fontId="3" fillId="2" borderId="106" xfId="0" applyFont="1" applyFill="1" applyBorder="1" applyAlignment="1">
      <alignment horizontal="left" vertical="center" wrapText="1" indent="1"/>
    </xf>
    <xf numFmtId="0" fontId="3" fillId="2" borderId="107" xfId="0" applyFont="1" applyFill="1" applyBorder="1" applyAlignment="1">
      <alignment horizontal="left" vertical="center" wrapText="1" indent="1"/>
    </xf>
    <xf numFmtId="14" fontId="45" fillId="2" borderId="69" xfId="0" applyNumberFormat="1" applyFont="1" applyFill="1" applyBorder="1" applyAlignment="1">
      <alignment horizontal="center" vertical="center" shrinkToFit="1"/>
    </xf>
    <xf numFmtId="14" fontId="45" fillId="2" borderId="70" xfId="0" applyNumberFormat="1" applyFont="1" applyFill="1" applyBorder="1" applyAlignment="1">
      <alignment horizontal="center" vertical="center" shrinkToFit="1"/>
    </xf>
    <xf numFmtId="14" fontId="45" fillId="2" borderId="71" xfId="0" applyNumberFormat="1" applyFont="1" applyFill="1" applyBorder="1" applyAlignment="1">
      <alignment horizontal="center" vertical="center" shrinkToFit="1"/>
    </xf>
    <xf numFmtId="14" fontId="2" fillId="2" borderId="67" xfId="0" applyNumberFormat="1" applyFont="1" applyFill="1" applyBorder="1" applyAlignment="1">
      <alignment horizontal="center" vertical="center"/>
    </xf>
    <xf numFmtId="14" fontId="45" fillId="2" borderId="72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5" fontId="34" fillId="2" borderId="0" xfId="0" applyNumberFormat="1" applyFont="1" applyFill="1" applyBorder="1" applyAlignment="1">
      <alignment horizontal="left" vertical="top" shrinkToFit="1"/>
    </xf>
    <xf numFmtId="0" fontId="7" fillId="2" borderId="0" xfId="0" quotePrefix="1" applyFont="1" applyFill="1" applyBorder="1" applyAlignment="1">
      <alignment horizontal="left"/>
    </xf>
    <xf numFmtId="0" fontId="2" fillId="2" borderId="47" xfId="0" applyFont="1" applyFill="1" applyBorder="1" applyAlignment="1">
      <alignment horizontal="right" vertical="center" indent="1"/>
    </xf>
    <xf numFmtId="0" fontId="2" fillId="2" borderId="35" xfId="0" applyFont="1" applyFill="1" applyBorder="1" applyAlignment="1">
      <alignment horizontal="right" vertical="center" indent="1"/>
    </xf>
    <xf numFmtId="0" fontId="2" fillId="2" borderId="48" xfId="0" applyFont="1" applyFill="1" applyBorder="1" applyAlignment="1">
      <alignment horizontal="right" vertical="center" indent="1"/>
    </xf>
    <xf numFmtId="0" fontId="16" fillId="2" borderId="0" xfId="0" applyFont="1" applyFill="1" applyBorder="1" applyAlignment="1">
      <alignment horizontal="distributed" vertical="center" shrinkToFit="1"/>
    </xf>
    <xf numFmtId="0" fontId="15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horizontal="center" vertical="center" shrinkToFit="1"/>
    </xf>
    <xf numFmtId="0" fontId="22" fillId="2" borderId="0" xfId="0" applyFont="1" applyFill="1" applyBorder="1" applyAlignment="1" applyProtection="1">
      <alignment horizontal="distributed" vertical="center" justifyLastLine="1" shrinkToFit="1"/>
      <protection locked="0"/>
    </xf>
    <xf numFmtId="14" fontId="3" fillId="2" borderId="0" xfId="0" applyNumberFormat="1" applyFont="1" applyFill="1" applyBorder="1" applyAlignment="1">
      <alignment horizontal="center" vertical="center" shrinkToFit="1"/>
    </xf>
    <xf numFmtId="0" fontId="2" fillId="2" borderId="8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1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left" vertical="center" indent="1"/>
    </xf>
    <xf numFmtId="0" fontId="18" fillId="2" borderId="41" xfId="0" applyFont="1" applyFill="1" applyBorder="1" applyAlignment="1">
      <alignment horizontal="left" vertical="center" indent="1"/>
    </xf>
    <xf numFmtId="0" fontId="18" fillId="2" borderId="43" xfId="0" applyFont="1" applyFill="1" applyBorder="1" applyAlignment="1">
      <alignment horizontal="left" vertical="center" indent="1"/>
    </xf>
    <xf numFmtId="0" fontId="3" fillId="2" borderId="88" xfId="0" applyFont="1" applyFill="1" applyBorder="1" applyAlignment="1">
      <alignment horizontal="center" vertical="center" textRotation="255" shrinkToFit="1"/>
    </xf>
    <xf numFmtId="0" fontId="3" fillId="2" borderId="86" xfId="0" applyFont="1" applyFill="1" applyBorder="1" applyAlignment="1">
      <alignment horizontal="center" vertical="center" textRotation="255" shrinkToFit="1"/>
    </xf>
    <xf numFmtId="0" fontId="3" fillId="2" borderId="89" xfId="0" applyFont="1" applyFill="1" applyBorder="1" applyAlignment="1">
      <alignment horizontal="center" vertical="center" textRotation="255" shrinkToFi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distributed" vertical="center" indent="2"/>
    </xf>
    <xf numFmtId="0" fontId="2" fillId="2" borderId="98" xfId="0" applyFont="1" applyFill="1" applyBorder="1" applyAlignment="1">
      <alignment horizontal="distributed" vertical="center" indent="2"/>
    </xf>
    <xf numFmtId="0" fontId="18" fillId="2" borderId="30" xfId="0" applyFont="1" applyFill="1" applyBorder="1" applyAlignment="1">
      <alignment horizontal="left" vertical="center" indent="1" shrinkToFit="1"/>
    </xf>
    <xf numFmtId="0" fontId="18" fillId="2" borderId="4" xfId="0" applyFont="1" applyFill="1" applyBorder="1" applyAlignment="1">
      <alignment horizontal="left" vertical="center" indent="1" shrinkToFit="1"/>
    </xf>
    <xf numFmtId="0" fontId="18" fillId="2" borderId="40" xfId="0" applyFont="1" applyFill="1" applyBorder="1" applyAlignment="1">
      <alignment horizontal="left" vertical="center" indent="1" shrinkToFit="1"/>
    </xf>
    <xf numFmtId="0" fontId="5" fillId="2" borderId="3" xfId="0" applyFont="1" applyFill="1" applyBorder="1" applyAlignment="1">
      <alignment horizontal="left" vertical="center" indent="1" shrinkToFit="1"/>
    </xf>
    <xf numFmtId="0" fontId="5" fillId="2" borderId="18" xfId="0" applyFont="1" applyFill="1" applyBorder="1" applyAlignment="1">
      <alignment horizontal="left" vertical="center" indent="1" shrinkToFit="1"/>
    </xf>
    <xf numFmtId="0" fontId="3" fillId="2" borderId="30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29" xfId="0" applyFont="1" applyFill="1" applyBorder="1" applyAlignment="1">
      <alignment horizontal="left" vertical="center" indent="1"/>
    </xf>
    <xf numFmtId="0" fontId="3" fillId="2" borderId="80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101" xfId="0" applyFont="1" applyFill="1" applyBorder="1" applyAlignment="1">
      <alignment horizontal="left" vertical="center" indent="1"/>
    </xf>
    <xf numFmtId="0" fontId="18" fillId="2" borderId="33" xfId="0" applyFont="1" applyFill="1" applyBorder="1" applyAlignment="1">
      <alignment horizontal="right" vertical="center" wrapText="1"/>
    </xf>
    <xf numFmtId="0" fontId="18" fillId="2" borderId="34" xfId="0" applyFont="1" applyFill="1" applyBorder="1" applyAlignment="1">
      <alignment horizontal="right" vertical="center" wrapText="1"/>
    </xf>
    <xf numFmtId="0" fontId="18" fillId="2" borderId="39" xfId="0" applyFont="1" applyFill="1" applyBorder="1" applyAlignment="1">
      <alignment horizontal="right" vertical="center" wrapText="1"/>
    </xf>
    <xf numFmtId="0" fontId="18" fillId="2" borderId="31" xfId="0" applyFont="1" applyFill="1" applyBorder="1" applyAlignment="1">
      <alignment horizontal="right" vertical="center" wrapText="1"/>
    </xf>
    <xf numFmtId="0" fontId="4" fillId="2" borderId="91" xfId="0" applyFont="1" applyFill="1" applyBorder="1" applyAlignment="1" applyProtection="1">
      <alignment horizontal="left" vertical="center" indent="1"/>
      <protection locked="0"/>
    </xf>
    <xf numFmtId="0" fontId="4" fillId="2" borderId="11" xfId="0" applyFont="1" applyFill="1" applyBorder="1" applyAlignment="1" applyProtection="1">
      <alignment horizontal="left" vertical="center" indent="1"/>
      <protection locked="0"/>
    </xf>
    <xf numFmtId="0" fontId="4" fillId="2" borderId="82" xfId="0" applyFont="1" applyFill="1" applyBorder="1" applyAlignment="1" applyProtection="1">
      <alignment horizontal="left" vertical="center" indent="1"/>
      <protection locked="0"/>
    </xf>
    <xf numFmtId="0" fontId="2" fillId="2" borderId="96" xfId="0" applyFont="1" applyFill="1" applyBorder="1" applyAlignment="1">
      <alignment horizontal="distributed" vertical="center" indent="8"/>
    </xf>
    <xf numFmtId="0" fontId="2" fillId="2" borderId="97" xfId="0" applyFont="1" applyFill="1" applyBorder="1" applyAlignment="1">
      <alignment horizontal="distributed" vertical="center" indent="8"/>
    </xf>
    <xf numFmtId="0" fontId="2" fillId="2" borderId="98" xfId="0" applyFont="1" applyFill="1" applyBorder="1" applyAlignment="1">
      <alignment horizontal="distributed" vertical="center" indent="8"/>
    </xf>
    <xf numFmtId="0" fontId="2" fillId="2" borderId="4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distributed" vertical="center" indent="2"/>
    </xf>
    <xf numFmtId="0" fontId="3" fillId="2" borderId="28" xfId="0" applyFont="1" applyFill="1" applyBorder="1" applyAlignment="1">
      <alignment horizontal="distributed" vertical="center" indent="2"/>
    </xf>
    <xf numFmtId="0" fontId="2" fillId="2" borderId="46" xfId="0" applyFont="1" applyFill="1" applyBorder="1" applyAlignment="1">
      <alignment horizontal="distributed" vertical="center" wrapText="1" indent="1"/>
    </xf>
    <xf numFmtId="0" fontId="2" fillId="2" borderId="22" xfId="0" applyFont="1" applyFill="1" applyBorder="1" applyAlignment="1">
      <alignment horizontal="distributed" vertical="center" indent="1"/>
    </xf>
    <xf numFmtId="0" fontId="2" fillId="2" borderId="47" xfId="0" applyFont="1" applyFill="1" applyBorder="1" applyAlignment="1">
      <alignment horizontal="distributed" vertical="center" indent="15"/>
    </xf>
    <xf numFmtId="0" fontId="2" fillId="2" borderId="35" xfId="0" applyFont="1" applyFill="1" applyBorder="1" applyAlignment="1">
      <alignment horizontal="distributed" vertical="center" indent="15"/>
    </xf>
    <xf numFmtId="0" fontId="2" fillId="2" borderId="48" xfId="0" applyFont="1" applyFill="1" applyBorder="1" applyAlignment="1">
      <alignment horizontal="distributed" vertical="center" indent="15"/>
    </xf>
    <xf numFmtId="0" fontId="3" fillId="2" borderId="45" xfId="0" applyFont="1" applyFill="1" applyBorder="1" applyAlignment="1">
      <alignment horizontal="center" vertical="center" textRotation="255" wrapText="1"/>
    </xf>
    <xf numFmtId="0" fontId="3" fillId="2" borderId="86" xfId="0" applyFont="1" applyFill="1" applyBorder="1" applyAlignment="1">
      <alignment horizontal="center" vertical="center" textRotation="255" wrapText="1"/>
    </xf>
    <xf numFmtId="0" fontId="3" fillId="2" borderId="28" xfId="0" applyFont="1" applyFill="1" applyBorder="1" applyAlignment="1">
      <alignment horizontal="center" vertical="center" textRotation="255" wrapText="1"/>
    </xf>
    <xf numFmtId="0" fontId="5" fillId="2" borderId="96" xfId="0" applyFont="1" applyFill="1" applyBorder="1" applyAlignment="1">
      <alignment horizontal="distributed" vertical="center" wrapText="1" indent="2"/>
    </xf>
    <xf numFmtId="0" fontId="5" fillId="2" borderId="98" xfId="0" applyFont="1" applyFill="1" applyBorder="1" applyAlignment="1">
      <alignment horizontal="distributed" vertical="center" wrapText="1" indent="2"/>
    </xf>
    <xf numFmtId="0" fontId="3" fillId="2" borderId="105" xfId="0" applyFont="1" applyFill="1" applyBorder="1" applyAlignment="1">
      <alignment horizontal="left" vertical="center" indent="1"/>
    </xf>
    <xf numFmtId="0" fontId="3" fillId="2" borderId="106" xfId="0" applyFont="1" applyFill="1" applyBorder="1" applyAlignment="1">
      <alignment horizontal="left" vertical="center" indent="1"/>
    </xf>
    <xf numFmtId="0" fontId="3" fillId="2" borderId="116" xfId="0" applyFont="1" applyFill="1" applyBorder="1" applyAlignment="1">
      <alignment horizontal="left" vertical="center" indent="1"/>
    </xf>
    <xf numFmtId="0" fontId="3" fillId="2" borderId="122" xfId="0" applyFont="1" applyFill="1" applyBorder="1" applyAlignment="1">
      <alignment horizontal="right" vertical="center" textRotation="255" wrapText="1"/>
    </xf>
    <xf numFmtId="0" fontId="3" fillId="2" borderId="94" xfId="0" applyFont="1" applyFill="1" applyBorder="1" applyAlignment="1">
      <alignment horizontal="right" vertical="center" textRotation="255" wrapText="1"/>
    </xf>
    <xf numFmtId="0" fontId="3" fillId="2" borderId="123" xfId="0" applyFont="1" applyFill="1" applyBorder="1" applyAlignment="1">
      <alignment horizontal="right" vertical="center" textRotation="255" wrapText="1"/>
    </xf>
    <xf numFmtId="49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62" xfId="0" applyNumberFormat="1" applyFont="1" applyFill="1" applyBorder="1" applyAlignment="1">
      <alignment horizontal="center" vertical="center" shrinkToFit="1"/>
    </xf>
    <xf numFmtId="49" fontId="5" fillId="2" borderId="64" xfId="0" applyNumberFormat="1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right" vertical="top" wrapText="1" indent="1"/>
    </xf>
    <xf numFmtId="0" fontId="18" fillId="2" borderId="99" xfId="0" applyFont="1" applyFill="1" applyBorder="1" applyAlignment="1">
      <alignment horizontal="right" vertical="center" wrapText="1"/>
    </xf>
    <xf numFmtId="0" fontId="18" fillId="2" borderId="100" xfId="0" applyFont="1" applyFill="1" applyBorder="1" applyAlignment="1">
      <alignment horizontal="right" vertical="center" wrapText="1"/>
    </xf>
    <xf numFmtId="0" fontId="11" fillId="2" borderId="117" xfId="0" applyFont="1" applyFill="1" applyBorder="1" applyAlignment="1">
      <alignment horizontal="left" vertical="center" indent="1"/>
    </xf>
    <xf numFmtId="0" fontId="11" fillId="2" borderId="35" xfId="0" applyFont="1" applyFill="1" applyBorder="1" applyAlignment="1">
      <alignment horizontal="left" vertical="center" indent="1"/>
    </xf>
    <xf numFmtId="0" fontId="11" fillId="2" borderId="36" xfId="0" applyFont="1" applyFill="1" applyBorder="1" applyAlignment="1">
      <alignment horizontal="left" vertical="center" indent="1"/>
    </xf>
    <xf numFmtId="0" fontId="11" fillId="2" borderId="83" xfId="0" applyFont="1" applyFill="1" applyBorder="1" applyAlignment="1">
      <alignment horizontal="left" vertical="center" indent="1"/>
    </xf>
    <xf numFmtId="0" fontId="11" fillId="2" borderId="26" xfId="0" applyFont="1" applyFill="1" applyBorder="1" applyAlignment="1">
      <alignment horizontal="left" vertical="center" indent="1"/>
    </xf>
    <xf numFmtId="0" fontId="11" fillId="2" borderId="118" xfId="0" applyFont="1" applyFill="1" applyBorder="1" applyAlignment="1">
      <alignment horizontal="left" vertical="center" indent="1"/>
    </xf>
    <xf numFmtId="0" fontId="21" fillId="2" borderId="78" xfId="0" applyFont="1" applyFill="1" applyBorder="1" applyAlignment="1">
      <alignment horizontal="left" vertical="center" wrapText="1" indent="1"/>
    </xf>
    <xf numFmtId="0" fontId="21" fillId="2" borderId="37" xfId="0" applyFont="1" applyFill="1" applyBorder="1" applyAlignment="1">
      <alignment horizontal="left" vertical="center" wrapText="1" indent="1"/>
    </xf>
    <xf numFmtId="0" fontId="21" fillId="2" borderId="38" xfId="0" applyFont="1" applyFill="1" applyBorder="1" applyAlignment="1">
      <alignment horizontal="left" vertical="center" wrapText="1" indent="1"/>
    </xf>
    <xf numFmtId="0" fontId="10" fillId="2" borderId="80" xfId="0" applyFont="1" applyFill="1" applyBorder="1" applyAlignment="1">
      <alignment horizontal="left" vertical="center" indent="1"/>
    </xf>
    <xf numFmtId="0" fontId="10" fillId="2" borderId="9" xfId="0" applyFont="1" applyFill="1" applyBorder="1" applyAlignment="1">
      <alignment horizontal="left" vertical="center" indent="1"/>
    </xf>
    <xf numFmtId="0" fontId="10" fillId="2" borderId="101" xfId="0" applyFont="1" applyFill="1" applyBorder="1" applyAlignment="1">
      <alignment horizontal="left" vertical="center" indent="1"/>
    </xf>
    <xf numFmtId="0" fontId="9" fillId="2" borderId="80" xfId="0" applyFont="1" applyFill="1" applyBorder="1" applyAlignment="1">
      <alignment horizontal="left" vertical="center" indent="1"/>
    </xf>
    <xf numFmtId="0" fontId="9" fillId="2" borderId="9" xfId="0" applyFont="1" applyFill="1" applyBorder="1" applyAlignment="1">
      <alignment horizontal="left" vertical="center" indent="1"/>
    </xf>
    <xf numFmtId="0" fontId="9" fillId="2" borderId="81" xfId="0" applyFont="1" applyFill="1" applyBorder="1" applyAlignment="1">
      <alignment horizontal="left" vertical="center" indent="1"/>
    </xf>
    <xf numFmtId="0" fontId="21" fillId="2" borderId="105" xfId="0" applyFont="1" applyFill="1" applyBorder="1" applyAlignment="1">
      <alignment horizontal="left" vertical="center" wrapText="1" indent="1"/>
    </xf>
    <xf numFmtId="0" fontId="21" fillId="2" borderId="106" xfId="0" applyFont="1" applyFill="1" applyBorder="1" applyAlignment="1">
      <alignment horizontal="left" vertical="center" wrapText="1" indent="1"/>
    </xf>
    <xf numFmtId="0" fontId="21" fillId="2" borderId="107" xfId="0" applyFont="1" applyFill="1" applyBorder="1" applyAlignment="1">
      <alignment horizontal="left" vertical="center" wrapText="1" indent="1"/>
    </xf>
    <xf numFmtId="0" fontId="21" fillId="2" borderId="30" xfId="0" applyFont="1" applyFill="1" applyBorder="1" applyAlignment="1">
      <alignment horizontal="left" vertical="center" indent="1"/>
    </xf>
    <xf numFmtId="0" fontId="21" fillId="2" borderId="4" xfId="0" applyFont="1" applyFill="1" applyBorder="1" applyAlignment="1">
      <alignment horizontal="left" vertical="center" indent="1"/>
    </xf>
    <xf numFmtId="0" fontId="21" fillId="2" borderId="29" xfId="0" applyFont="1" applyFill="1" applyBorder="1" applyAlignment="1">
      <alignment horizontal="left" vertical="center" indent="1"/>
    </xf>
    <xf numFmtId="0" fontId="9" fillId="2" borderId="30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40" xfId="0" applyFont="1" applyFill="1" applyBorder="1" applyAlignment="1">
      <alignment horizontal="left" vertical="center" indent="1"/>
    </xf>
    <xf numFmtId="0" fontId="21" fillId="2" borderId="80" xfId="0" applyFont="1" applyFill="1" applyBorder="1" applyAlignment="1">
      <alignment horizontal="left" vertical="center" indent="1"/>
    </xf>
    <xf numFmtId="0" fontId="21" fillId="2" borderId="9" xfId="0" applyFont="1" applyFill="1" applyBorder="1" applyAlignment="1">
      <alignment horizontal="left" vertical="center" indent="1"/>
    </xf>
    <xf numFmtId="0" fontId="21" fillId="2" borderId="101" xfId="0" applyFont="1" applyFill="1" applyBorder="1" applyAlignment="1">
      <alignment horizontal="left" vertical="center" indent="1"/>
    </xf>
    <xf numFmtId="0" fontId="29" fillId="2" borderId="30" xfId="0" applyFont="1" applyFill="1" applyBorder="1" applyAlignment="1">
      <alignment horizontal="left" vertical="center" indent="1" shrinkToFit="1"/>
    </xf>
    <xf numFmtId="0" fontId="29" fillId="2" borderId="4" xfId="0" applyFont="1" applyFill="1" applyBorder="1" applyAlignment="1">
      <alignment horizontal="left" vertical="center" indent="1" shrinkToFit="1"/>
    </xf>
    <xf numFmtId="0" fontId="29" fillId="2" borderId="40" xfId="0" applyFont="1" applyFill="1" applyBorder="1" applyAlignment="1">
      <alignment horizontal="left" vertical="center" indent="1" shrinkToFit="1"/>
    </xf>
    <xf numFmtId="0" fontId="20" fillId="2" borderId="0" xfId="0" applyFont="1" applyFill="1" applyBorder="1" applyAlignment="1">
      <alignment horizontal="distributed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31" fillId="2" borderId="67" xfId="0" applyFont="1" applyFill="1" applyBorder="1" applyAlignment="1">
      <alignment horizontal="distributed" vertical="center" justifyLastLine="1"/>
    </xf>
    <xf numFmtId="0" fontId="7" fillId="2" borderId="102" xfId="0" applyFont="1" applyFill="1" applyBorder="1" applyAlignment="1">
      <alignment horizontal="center" vertical="center" shrinkToFit="1"/>
    </xf>
    <xf numFmtId="0" fontId="7" fillId="2" borderId="103" xfId="0" applyFont="1" applyFill="1" applyBorder="1" applyAlignment="1">
      <alignment horizontal="center" vertical="center" shrinkToFit="1"/>
    </xf>
    <xf numFmtId="0" fontId="7" fillId="2" borderId="104" xfId="0" applyFont="1" applyFill="1" applyBorder="1" applyAlignment="1">
      <alignment horizontal="center" vertical="center" shrinkToFit="1"/>
    </xf>
    <xf numFmtId="0" fontId="29" fillId="2" borderId="42" xfId="0" applyFont="1" applyFill="1" applyBorder="1" applyAlignment="1">
      <alignment horizontal="left" vertical="center" indent="1"/>
    </xf>
    <xf numFmtId="0" fontId="29" fillId="2" borderId="41" xfId="0" applyFont="1" applyFill="1" applyBorder="1" applyAlignment="1">
      <alignment horizontal="left" vertical="center" indent="1"/>
    </xf>
    <xf numFmtId="0" fontId="29" fillId="2" borderId="43" xfId="0" applyFont="1" applyFill="1" applyBorder="1" applyAlignment="1">
      <alignment horizontal="left" vertical="center" inden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18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2" borderId="19" xfId="0" applyNumberFormat="1" applyFont="1" applyFill="1" applyBorder="1" applyAlignment="1">
      <alignment horizontal="center" vertical="center" shrinkToFit="1"/>
    </xf>
    <xf numFmtId="49" fontId="5" fillId="2" borderId="8" xfId="0" applyNumberFormat="1" applyFont="1" applyFill="1" applyBorder="1" applyAlignment="1">
      <alignment horizontal="center" vertical="center" shrinkToFit="1"/>
    </xf>
    <xf numFmtId="49" fontId="5" fillId="2" borderId="20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5" fontId="16" fillId="2" borderId="0" xfId="0" applyNumberFormat="1" applyFont="1" applyFill="1" applyBorder="1" applyAlignment="1">
      <alignment horizontal="left" vertical="top" shrinkToFit="1"/>
    </xf>
    <xf numFmtId="0" fontId="21" fillId="2" borderId="105" xfId="0" applyFont="1" applyFill="1" applyBorder="1" applyAlignment="1">
      <alignment horizontal="left" vertical="center" indent="1"/>
    </xf>
    <xf numFmtId="0" fontId="21" fillId="2" borderId="106" xfId="0" applyFont="1" applyFill="1" applyBorder="1" applyAlignment="1">
      <alignment horizontal="left" vertical="center" indent="1"/>
    </xf>
    <xf numFmtId="0" fontId="21" fillId="2" borderId="116" xfId="0" applyFont="1" applyFill="1" applyBorder="1" applyAlignment="1">
      <alignment horizontal="left" vertical="center" indent="1"/>
    </xf>
    <xf numFmtId="14" fontId="3" fillId="2" borderId="69" xfId="0" applyNumberFormat="1" applyFont="1" applyFill="1" applyBorder="1" applyAlignment="1">
      <alignment horizontal="center" vertical="center" shrinkToFit="1"/>
    </xf>
    <xf numFmtId="14" fontId="3" fillId="2" borderId="70" xfId="0" applyNumberFormat="1" applyFont="1" applyFill="1" applyBorder="1" applyAlignment="1">
      <alignment horizontal="center" vertical="center" shrinkToFit="1"/>
    </xf>
    <xf numFmtId="14" fontId="3" fillId="2" borderId="71" xfId="0" applyNumberFormat="1" applyFont="1" applyFill="1" applyBorder="1" applyAlignment="1">
      <alignment horizontal="center" vertical="center" shrinkToFit="1"/>
    </xf>
    <xf numFmtId="14" fontId="3" fillId="2" borderId="72" xfId="0" applyNumberFormat="1" applyFont="1" applyFill="1" applyBorder="1" applyAlignment="1">
      <alignment horizontal="center" vertical="center" shrinkToFit="1"/>
    </xf>
    <xf numFmtId="0" fontId="17" fillId="2" borderId="0" xfId="0" quotePrefix="1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5" fontId="16" fillId="2" borderId="0" xfId="0" applyNumberFormat="1" applyFont="1" applyFill="1" applyAlignment="1">
      <alignment horizontal="left" vertical="top" shrinkToFit="1"/>
    </xf>
    <xf numFmtId="0" fontId="3" fillId="2" borderId="41" xfId="0" applyFont="1" applyFill="1" applyBorder="1" applyAlignment="1">
      <alignment horizontal="right" vertical="center" shrinkToFit="1"/>
    </xf>
    <xf numFmtId="0" fontId="3" fillId="2" borderId="127" xfId="0" applyFont="1" applyFill="1" applyBorder="1" applyAlignment="1">
      <alignment horizontal="right" vertical="center" shrinkToFit="1"/>
    </xf>
    <xf numFmtId="0" fontId="3" fillId="2" borderId="42" xfId="0" applyFont="1" applyFill="1" applyBorder="1" applyAlignment="1" applyProtection="1">
      <alignment horizontal="right" vertical="center" shrinkToFit="1"/>
      <protection locked="0"/>
    </xf>
    <xf numFmtId="0" fontId="3" fillId="2" borderId="64" xfId="0" applyFont="1" applyFill="1" applyBorder="1" applyAlignment="1" applyProtection="1">
      <alignment horizontal="right" vertical="center" shrinkToFit="1"/>
      <protection locked="0"/>
    </xf>
    <xf numFmtId="0" fontId="2" fillId="2" borderId="42" xfId="0" applyFont="1" applyFill="1" applyBorder="1" applyAlignment="1">
      <alignment horizontal="left" vertical="center" indent="1"/>
    </xf>
    <xf numFmtId="0" fontId="2" fillId="2" borderId="41" xfId="0" applyFont="1" applyFill="1" applyBorder="1" applyAlignment="1">
      <alignment horizontal="left" vertical="center" indent="1"/>
    </xf>
    <xf numFmtId="0" fontId="2" fillId="2" borderId="43" xfId="0" applyFont="1" applyFill="1" applyBorder="1" applyAlignment="1">
      <alignment horizontal="left" vertical="center" indent="1"/>
    </xf>
    <xf numFmtId="0" fontId="5" fillId="0" borderId="4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distributed" vertical="center" wrapText="1" indent="2"/>
    </xf>
    <xf numFmtId="0" fontId="2" fillId="2" borderId="98" xfId="0" applyFont="1" applyFill="1" applyBorder="1" applyAlignment="1">
      <alignment horizontal="distributed" vertical="center" wrapText="1" indent="2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99" xfId="0" applyFont="1" applyFill="1" applyBorder="1" applyAlignment="1">
      <alignment horizontal="center" vertical="center" textRotation="255"/>
    </xf>
    <xf numFmtId="0" fontId="3" fillId="2" borderId="46" xfId="0" applyFont="1" applyFill="1" applyBorder="1" applyAlignment="1">
      <alignment horizontal="distributed" vertical="center" indent="2"/>
    </xf>
    <xf numFmtId="0" fontId="3" fillId="2" borderId="22" xfId="0" applyFont="1" applyFill="1" applyBorder="1" applyAlignment="1">
      <alignment horizontal="distributed" vertical="center" indent="2"/>
    </xf>
    <xf numFmtId="0" fontId="2" fillId="2" borderId="47" xfId="0" applyFont="1" applyFill="1" applyBorder="1" applyAlignment="1">
      <alignment horizontal="distributed" vertical="center" indent="11"/>
    </xf>
    <xf numFmtId="0" fontId="2" fillId="2" borderId="35" xfId="0" applyFont="1" applyFill="1" applyBorder="1" applyAlignment="1">
      <alignment horizontal="distributed" vertical="center" indent="11"/>
    </xf>
    <xf numFmtId="0" fontId="2" fillId="2" borderId="4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 shrinkToFit="1"/>
    </xf>
    <xf numFmtId="0" fontId="19" fillId="2" borderId="0" xfId="0" applyFont="1" applyFill="1" applyAlignment="1">
      <alignment horizontal="center" vertical="top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12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right" vertical="center" shrinkToFit="1"/>
    </xf>
    <xf numFmtId="0" fontId="6" fillId="2" borderId="124" xfId="0" applyFont="1" applyFill="1" applyBorder="1" applyAlignment="1" applyProtection="1">
      <alignment horizontal="left" vertical="center" indent="1"/>
      <protection locked="0"/>
    </xf>
    <xf numFmtId="0" fontId="6" fillId="2" borderId="125" xfId="0" applyFont="1" applyFill="1" applyBorder="1" applyAlignment="1" applyProtection="1">
      <alignment horizontal="left" vertical="center" indent="1"/>
      <protection locked="0"/>
    </xf>
    <xf numFmtId="0" fontId="2" fillId="2" borderId="78" xfId="0" applyFont="1" applyFill="1" applyBorder="1" applyAlignment="1">
      <alignment horizontal="left" vertical="center" indent="1"/>
    </xf>
    <xf numFmtId="0" fontId="2" fillId="2" borderId="37" xfId="0" applyFont="1" applyFill="1" applyBorder="1" applyAlignment="1">
      <alignment horizontal="left" vertical="center" indent="1"/>
    </xf>
    <xf numFmtId="0" fontId="2" fillId="2" borderId="38" xfId="0" applyFont="1" applyFill="1" applyBorder="1" applyAlignment="1">
      <alignment horizontal="left" vertical="center" indent="1"/>
    </xf>
    <xf numFmtId="0" fontId="41" fillId="2" borderId="24" xfId="0" applyFont="1" applyFill="1" applyBorder="1" applyAlignment="1">
      <alignment horizontal="left" vertical="center" indent="1" shrinkToFit="1"/>
    </xf>
    <xf numFmtId="0" fontId="41" fillId="2" borderId="27" xfId="0" applyFont="1" applyFill="1" applyBorder="1" applyAlignment="1">
      <alignment horizontal="left" vertical="center" indent="1" shrinkToFit="1"/>
    </xf>
    <xf numFmtId="0" fontId="8" fillId="2" borderId="0" xfId="0" quotePrefix="1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21" fillId="2" borderId="42" xfId="0" applyFont="1" applyFill="1" applyBorder="1" applyAlignment="1" applyProtection="1">
      <alignment horizontal="left" vertical="center" indent="1" shrinkToFit="1"/>
      <protection locked="0"/>
    </xf>
    <xf numFmtId="0" fontId="21" fillId="2" borderId="64" xfId="0" applyFont="1" applyFill="1" applyBorder="1" applyAlignment="1" applyProtection="1">
      <alignment horizontal="left" vertical="center" indent="1" shrinkToFit="1"/>
      <protection locked="0"/>
    </xf>
    <xf numFmtId="0" fontId="9" fillId="2" borderId="42" xfId="0" applyFont="1" applyFill="1" applyBorder="1" applyAlignment="1">
      <alignment horizontal="left" vertical="center" indent="1"/>
    </xf>
    <xf numFmtId="0" fontId="9" fillId="2" borderId="41" xfId="0" applyFont="1" applyFill="1" applyBorder="1" applyAlignment="1">
      <alignment horizontal="left" vertical="center" indent="1"/>
    </xf>
    <xf numFmtId="0" fontId="9" fillId="2" borderId="43" xfId="0" applyFont="1" applyFill="1" applyBorder="1" applyAlignment="1">
      <alignment horizontal="left" vertical="center" indent="1"/>
    </xf>
    <xf numFmtId="0" fontId="43" fillId="2" borderId="6" xfId="0" applyFont="1" applyFill="1" applyBorder="1" applyAlignment="1">
      <alignment horizontal="center" vertical="center" shrinkToFit="1"/>
    </xf>
    <xf numFmtId="0" fontId="43" fillId="2" borderId="19" xfId="0" applyFont="1" applyFill="1" applyBorder="1" applyAlignment="1">
      <alignment horizontal="center" vertical="center" shrinkToFit="1"/>
    </xf>
    <xf numFmtId="0" fontId="42" fillId="2" borderId="0" xfId="0" applyFont="1" applyFill="1" applyAlignment="1">
      <alignment horizontal="center" vertical="center" shrinkToFit="1"/>
    </xf>
    <xf numFmtId="0" fontId="11" fillId="2" borderId="124" xfId="0" applyFont="1" applyFill="1" applyBorder="1" applyAlignment="1" applyProtection="1">
      <alignment horizontal="left" vertical="center" indent="1"/>
      <protection locked="0"/>
    </xf>
    <xf numFmtId="0" fontId="11" fillId="2" borderId="125" xfId="0" applyFont="1" applyFill="1" applyBorder="1" applyAlignment="1" applyProtection="1">
      <alignment horizontal="left" vertical="center" indent="1"/>
      <protection locked="0"/>
    </xf>
    <xf numFmtId="0" fontId="9" fillId="2" borderId="78" xfId="0" applyFont="1" applyFill="1" applyBorder="1" applyAlignment="1">
      <alignment horizontal="left" vertical="center" indent="1"/>
    </xf>
    <xf numFmtId="0" fontId="9" fillId="2" borderId="37" xfId="0" applyFont="1" applyFill="1" applyBorder="1" applyAlignment="1">
      <alignment horizontal="left" vertical="center" indent="1"/>
    </xf>
    <xf numFmtId="0" fontId="9" fillId="2" borderId="38" xfId="0" applyFont="1" applyFill="1" applyBorder="1" applyAlignment="1">
      <alignment horizontal="left" vertical="center" indent="1"/>
    </xf>
    <xf numFmtId="0" fontId="21" fillId="2" borderId="24" xfId="0" applyFont="1" applyFill="1" applyBorder="1" applyAlignment="1">
      <alignment horizontal="left" vertical="center" indent="1" shrinkToFit="1"/>
    </xf>
    <xf numFmtId="0" fontId="21" fillId="2" borderId="27" xfId="0" applyFont="1" applyFill="1" applyBorder="1" applyAlignment="1">
      <alignment horizontal="left" vertical="center" indent="1" shrinkToFit="1"/>
    </xf>
    <xf numFmtId="0" fontId="6" fillId="2" borderId="35" xfId="0" applyFont="1" applyFill="1" applyBorder="1" applyAlignment="1" applyProtection="1">
      <alignment horizontal="left" vertical="center" indent="1"/>
      <protection locked="0"/>
    </xf>
    <xf numFmtId="0" fontId="6" fillId="2" borderId="36" xfId="0" applyFont="1" applyFill="1" applyBorder="1" applyAlignment="1" applyProtection="1">
      <alignment horizontal="left" vertical="center" indent="1"/>
      <protection locked="0"/>
    </xf>
    <xf numFmtId="0" fontId="6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7" xfId="0" applyFont="1" applyFill="1" applyBorder="1" applyAlignment="1" applyProtection="1">
      <alignment horizontal="left" vertical="center" indent="1"/>
      <protection locked="0"/>
    </xf>
    <xf numFmtId="0" fontId="5" fillId="2" borderId="26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9" xfId="0" applyFont="1" applyFill="1" applyBorder="1" applyAlignment="1" applyProtection="1">
      <alignment horizontal="left" vertical="center" shrinkToFit="1"/>
      <protection locked="0"/>
    </xf>
    <xf numFmtId="0" fontId="5" fillId="2" borderId="24" xfId="0" applyFont="1" applyFill="1" applyBorder="1" applyAlignment="1" applyProtection="1">
      <alignment horizontal="centerContinuous" vertical="center"/>
      <protection locked="0"/>
    </xf>
    <xf numFmtId="0" fontId="5" fillId="2" borderId="27" xfId="0" applyFont="1" applyFill="1" applyBorder="1" applyAlignment="1" applyProtection="1">
      <alignment horizontal="centerContinuous" vertical="center"/>
      <protection locked="0"/>
    </xf>
    <xf numFmtId="49" fontId="5" fillId="2" borderId="8" xfId="0" applyNumberFormat="1" applyFont="1" applyFill="1" applyBorder="1" applyAlignment="1" applyProtection="1">
      <alignment horizontal="centerContinuous" vertical="center"/>
      <protection locked="0"/>
    </xf>
    <xf numFmtId="49" fontId="5" fillId="2" borderId="20" xfId="0" applyNumberFormat="1" applyFont="1" applyFill="1" applyBorder="1" applyAlignment="1" applyProtection="1">
      <alignment horizontal="centerContinuous" vertical="center"/>
      <protection locked="0"/>
    </xf>
    <xf numFmtId="0" fontId="17" fillId="2" borderId="70" xfId="0" applyFont="1" applyFill="1" applyBorder="1" applyAlignment="1">
      <alignment horizontal="centerContinuous"/>
    </xf>
    <xf numFmtId="0" fontId="46" fillId="2" borderId="93" xfId="0" applyFont="1" applyFill="1" applyBorder="1" applyAlignment="1">
      <alignment horizontal="center" vertical="center" wrapText="1"/>
    </xf>
    <xf numFmtId="0" fontId="46" fillId="2" borderId="110" xfId="0" applyFont="1" applyFill="1" applyBorder="1" applyAlignment="1">
      <alignment horizontal="center" vertical="center" wrapText="1"/>
    </xf>
    <xf numFmtId="0" fontId="46" fillId="2" borderId="121" xfId="0" applyFont="1" applyFill="1" applyBorder="1" applyAlignment="1">
      <alignment horizontal="center" vertical="center" wrapText="1"/>
    </xf>
    <xf numFmtId="0" fontId="46" fillId="2" borderId="59" xfId="0" applyFont="1" applyFill="1" applyBorder="1" applyAlignment="1">
      <alignment horizontal="center" vertical="center" wrapText="1"/>
    </xf>
    <xf numFmtId="0" fontId="46" fillId="2" borderId="120" xfId="0" applyFont="1" applyFill="1" applyBorder="1" applyAlignment="1">
      <alignment horizontal="center" vertical="center" wrapText="1"/>
    </xf>
    <xf numFmtId="0" fontId="46" fillId="2" borderId="66" xfId="0" applyFont="1" applyFill="1" applyBorder="1" applyAlignment="1">
      <alignment horizontal="center" vertical="center" wrapText="1"/>
    </xf>
  </cellXfs>
  <cellStyles count="1">
    <cellStyle name="標準" xfId="0" builtinId="0"/>
  </cellStyles>
  <dxfs count="31">
    <dxf>
      <font>
        <b/>
        <i val="0"/>
        <color theme="1"/>
      </font>
    </dxf>
    <dxf>
      <font>
        <color theme="0"/>
      </font>
    </dxf>
    <dxf>
      <font>
        <b/>
        <i val="0"/>
        <color rgb="FFFF99FF"/>
      </font>
    </dxf>
    <dxf>
      <font>
        <b/>
        <i val="0"/>
        <color rgb="FFFF99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99FF"/>
      </font>
    </dxf>
    <dxf>
      <font>
        <b/>
        <i val="0"/>
        <color rgb="FFFF99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204152</xdr:colOff>
      <xdr:row>25</xdr:row>
      <xdr:rowOff>79374</xdr:rowOff>
    </xdr:from>
    <xdr:to>
      <xdr:col>11</xdr:col>
      <xdr:colOff>494665</xdr:colOff>
      <xdr:row>26</xdr:row>
      <xdr:rowOff>183515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B589DEAE-2FD9-4AED-8176-116C2CFCB987}"/>
            </a:ext>
          </a:extLst>
        </xdr:cNvPr>
        <xdr:cNvSpPr/>
      </xdr:nvSpPr>
      <xdr:spPr>
        <a:xfrm>
          <a:off x="9999027" y="9382124"/>
          <a:ext cx="1449388" cy="461329"/>
        </a:xfrm>
        <a:prstGeom prst="wedgeRoundRectCallout">
          <a:avLst>
            <a:gd name="adj1" fmla="val -22833"/>
            <a:gd name="adj2" fmla="val 752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■記入例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複数チーム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(A5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,B6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,C9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の場合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1960108</xdr:colOff>
          <xdr:row>26</xdr:row>
          <xdr:rowOff>63500</xdr:rowOff>
        </xdr:from>
        <xdr:to>
          <xdr:col>14</xdr:col>
          <xdr:colOff>2537</xdr:colOff>
          <xdr:row>28</xdr:row>
          <xdr:rowOff>221071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389EAF1-A7CE-4637-B4A5-D978CC4F5005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R$34:$AP$34" spid="_x0000_s99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68394" y="8282214"/>
              <a:ext cx="6624000" cy="720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14</xdr:col>
      <xdr:colOff>338677</xdr:colOff>
      <xdr:row>4</xdr:row>
      <xdr:rowOff>25401</xdr:rowOff>
    </xdr:from>
    <xdr:to>
      <xdr:col>15</xdr:col>
      <xdr:colOff>399144</xdr:colOff>
      <xdr:row>11</xdr:row>
      <xdr:rowOff>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1F14F524-2112-4CEA-B976-F15DCE89D844}"/>
            </a:ext>
          </a:extLst>
        </xdr:cNvPr>
        <xdr:cNvSpPr/>
      </xdr:nvSpPr>
      <xdr:spPr>
        <a:xfrm>
          <a:off x="13528534" y="968830"/>
          <a:ext cx="586610" cy="2133599"/>
        </a:xfrm>
        <a:prstGeom prst="rightBrace">
          <a:avLst>
            <a:gd name="adj1" fmla="val 25354"/>
            <a:gd name="adj2" fmla="val 56426"/>
          </a:avLst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1961851</xdr:colOff>
          <xdr:row>26</xdr:row>
          <xdr:rowOff>60611</xdr:rowOff>
        </xdr:from>
        <xdr:to>
          <xdr:col>14</xdr:col>
          <xdr:colOff>4280</xdr:colOff>
          <xdr:row>28</xdr:row>
          <xdr:rowOff>218182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3D9D2EAD-38E4-4523-8750-3314E5BDF9DB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R$34:$AP$34" spid="_x0000_s358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70137" y="8279325"/>
              <a:ext cx="6624000" cy="720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14</xdr:col>
      <xdr:colOff>338677</xdr:colOff>
      <xdr:row>4</xdr:row>
      <xdr:rowOff>25401</xdr:rowOff>
    </xdr:from>
    <xdr:to>
      <xdr:col>15</xdr:col>
      <xdr:colOff>399144</xdr:colOff>
      <xdr:row>11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C2DBC1F0-08C6-470C-BBAD-4C29F4EE7A57}"/>
            </a:ext>
          </a:extLst>
        </xdr:cNvPr>
        <xdr:cNvSpPr/>
      </xdr:nvSpPr>
      <xdr:spPr>
        <a:xfrm>
          <a:off x="13502227" y="977901"/>
          <a:ext cx="587517" cy="2108199"/>
        </a:xfrm>
        <a:prstGeom prst="rightBrace">
          <a:avLst>
            <a:gd name="adj1" fmla="val 25354"/>
            <a:gd name="adj2" fmla="val 56426"/>
          </a:avLst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2036717</xdr:colOff>
          <xdr:row>26</xdr:row>
          <xdr:rowOff>293746</xdr:rowOff>
        </xdr:from>
        <xdr:to>
          <xdr:col>13</xdr:col>
          <xdr:colOff>370115</xdr:colOff>
          <xdr:row>28</xdr:row>
          <xdr:rowOff>246405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8D2F4B3C-2015-47DD-86F2-D08561E950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R$34:$AP$34" spid="_x0000_s247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54288" y="8795489"/>
              <a:ext cx="6269084" cy="50783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0</xdr:colOff>
      <xdr:row>34</xdr:row>
      <xdr:rowOff>0</xdr:rowOff>
    </xdr:from>
    <xdr:to>
      <xdr:col>11</xdr:col>
      <xdr:colOff>495300</xdr:colOff>
      <xdr:row>52</xdr:row>
      <xdr:rowOff>22860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218BDC6-33C0-4B1B-A83C-CDD45811F774}"/>
            </a:ext>
          </a:extLst>
        </xdr:cNvPr>
        <xdr:cNvSpPr txBox="1"/>
      </xdr:nvSpPr>
      <xdr:spPr>
        <a:xfrm>
          <a:off x="3832860" y="10881360"/>
          <a:ext cx="7879080" cy="486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団体会員（４名以上１０名まで）</a:t>
          </a: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・４名～５名の団体およびチームは、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・６名以上の団体およびチームは、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５名を超えた選手１名につき４００円を加算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します。</a:t>
          </a: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前年度登録していない団体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に加え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が必要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■追加登録費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（団体会員に限る）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１名につき４００円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■登録費計算例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7,000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6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且つ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(7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追加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チーム更新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,(B)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チーム新規追加</a:t>
          </a:r>
          <a:endParaRPr lang="en-US" altLang="ja-JP" sz="1100" b="1" baseline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x1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 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 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x2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12,200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更新個人会員の場合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5)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</a:t>
          </a:r>
          <a:r>
            <a:rPr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780628</xdr:colOff>
      <xdr:row>12</xdr:row>
      <xdr:rowOff>195035</xdr:rowOff>
    </xdr:from>
    <xdr:to>
      <xdr:col>11</xdr:col>
      <xdr:colOff>485625</xdr:colOff>
      <xdr:row>24</xdr:row>
      <xdr:rowOff>292704</xdr:rowOff>
    </xdr:to>
    <xdr:sp macro="" textlink="">
      <xdr:nvSpPr>
        <xdr:cNvPr id="4" name="思考の吹き出し: 雲形 3">
          <a:extLst>
            <a:ext uri="{FF2B5EF4-FFF2-40B4-BE49-F238E27FC236}">
              <a16:creationId xmlns:a16="http://schemas.microsoft.com/office/drawing/2014/main" id="{E4A51C04-5031-485C-BEC9-F33D26D64EEC}"/>
            </a:ext>
          </a:extLst>
        </xdr:cNvPr>
        <xdr:cNvSpPr/>
      </xdr:nvSpPr>
      <xdr:spPr>
        <a:xfrm>
          <a:off x="1870711" y="3549952"/>
          <a:ext cx="10076664" cy="4648502"/>
        </a:xfrm>
        <a:prstGeom prst="cloudCallout">
          <a:avLst>
            <a:gd name="adj1" fmla="val -25801"/>
            <a:gd name="adj2" fmla="val -78415"/>
          </a:avLst>
        </a:prstGeom>
        <a:ln>
          <a:solidFill>
            <a:srgbClr val="0000FF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複数チーム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の場合は、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別紙②</a:t>
          </a:r>
          <a:r>
            <a:rPr kumimoji="1" lang="en-US" altLang="ja-JP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団体登録申込書</a:t>
          </a:r>
          <a:r>
            <a:rPr kumimoji="1" lang="en-US" altLang="ja-JP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シートを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コピー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して下さい。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チーム名は下記のように記載して下さい。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板卓連盟</a:t>
          </a:r>
          <a:r>
            <a:rPr kumimoji="1" lang="ja-JP" altLang="ja-JP" sz="18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クラブ</a:t>
          </a:r>
          <a:r>
            <a:rPr kumimoji="1" lang="en-US" altLang="ja-JP" sz="1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(A)</a:t>
          </a:r>
          <a:r>
            <a:rPr kumimoji="1" lang="en-US" altLang="ja-JP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ja-JP" sz="18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板卓連盟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クラブ</a:t>
          </a:r>
          <a:r>
            <a:rPr kumimoji="1" lang="en-US" altLang="ja-JP" sz="18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kumimoji="1" lang="en-US" altLang="ja-JP" sz="18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</a:t>
          </a:r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板卓連盟クラブ</a:t>
          </a:r>
          <a:r>
            <a:rPr kumimoji="1" lang="en-US" altLang="ja-JP" sz="1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(C)</a:t>
          </a:r>
          <a:endParaRPr kumimoji="1" lang="ja-JP" altLang="en-US" sz="1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348343</xdr:colOff>
      <xdr:row>6</xdr:row>
      <xdr:rowOff>266700</xdr:rowOff>
    </xdr:from>
    <xdr:to>
      <xdr:col>6</xdr:col>
      <xdr:colOff>2499360</xdr:colOff>
      <xdr:row>9</xdr:row>
      <xdr:rowOff>289560</xdr:rowOff>
    </xdr:to>
    <xdr:sp macro="" textlink="">
      <xdr:nvSpPr>
        <xdr:cNvPr id="5" name="スクロール: 横 4">
          <a:extLst>
            <a:ext uri="{FF2B5EF4-FFF2-40B4-BE49-F238E27FC236}">
              <a16:creationId xmlns:a16="http://schemas.microsoft.com/office/drawing/2014/main" id="{2D5BEC4F-8A24-4D4E-B6BE-D243846A2E9C}"/>
            </a:ext>
          </a:extLst>
        </xdr:cNvPr>
        <xdr:cNvSpPr/>
      </xdr:nvSpPr>
      <xdr:spPr>
        <a:xfrm>
          <a:off x="4865914" y="1823357"/>
          <a:ext cx="2151017" cy="937260"/>
        </a:xfrm>
        <a:prstGeom prst="horizontalScroll">
          <a:avLst>
            <a:gd name="adj" fmla="val 16204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1620520</xdr:colOff>
          <xdr:row>22</xdr:row>
          <xdr:rowOff>299720</xdr:rowOff>
        </xdr:from>
        <xdr:to>
          <xdr:col>12</xdr:col>
          <xdr:colOff>449298</xdr:colOff>
          <xdr:row>24</xdr:row>
          <xdr:rowOff>257387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8F25F9B-11A4-42E0-B23D-4C7AF5359D4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2:$AQ$32" spid="_x0000_s379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11520" y="7856220"/>
              <a:ext cx="7944556" cy="62088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1620520</xdr:colOff>
          <xdr:row>22</xdr:row>
          <xdr:rowOff>299720</xdr:rowOff>
        </xdr:from>
        <xdr:to>
          <xdr:col>12</xdr:col>
          <xdr:colOff>449298</xdr:colOff>
          <xdr:row>24</xdr:row>
          <xdr:rowOff>257387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11A5ED1-43A7-434C-BE00-504EDDE8AF2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2:$AQ$32" spid="_x0000_s389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05170" y="7843520"/>
              <a:ext cx="7934678" cy="61806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111F-9A05-4E3D-BA69-1EC6CA78194E}">
  <sheetPr>
    <pageSetUpPr fitToPage="1"/>
  </sheetPr>
  <dimension ref="A1:C83"/>
  <sheetViews>
    <sheetView view="pageBreakPreview" zoomScaleNormal="100" zoomScaleSheetLayoutView="100" workbookViewId="0">
      <selection activeCell="D1" sqref="D1"/>
    </sheetView>
  </sheetViews>
  <sheetFormatPr defaultRowHeight="17.5" x14ac:dyDescent="0.2"/>
  <cols>
    <col min="1" max="1" width="3.81640625" style="193" customWidth="1"/>
    <col min="2" max="2" width="3.81640625" style="168" customWidth="1"/>
    <col min="3" max="3" width="100.6328125" style="168" customWidth="1"/>
    <col min="4" max="16384" width="8.7265625" style="258"/>
  </cols>
  <sheetData>
    <row r="1" spans="1:3" ht="25.5" x14ac:dyDescent="0.2">
      <c r="A1" s="345" t="s">
        <v>173</v>
      </c>
      <c r="B1" s="346"/>
      <c r="C1" s="346"/>
    </row>
    <row r="2" spans="1:3" ht="22.5" x14ac:dyDescent="0.2">
      <c r="A2" s="347" t="s">
        <v>169</v>
      </c>
      <c r="B2" s="348"/>
      <c r="C2" s="348"/>
    </row>
    <row r="3" spans="1:3" ht="18" customHeight="1" x14ac:dyDescent="0.2">
      <c r="C3" s="193" t="s">
        <v>50</v>
      </c>
    </row>
    <row r="4" spans="1:3" ht="18" customHeight="1" x14ac:dyDescent="0.2">
      <c r="A4" s="193" t="s">
        <v>93</v>
      </c>
      <c r="B4" s="344" t="s">
        <v>210</v>
      </c>
      <c r="C4" s="344"/>
    </row>
    <row r="5" spans="1:3" ht="18" customHeight="1" x14ac:dyDescent="0.2">
      <c r="B5" s="344" t="s">
        <v>204</v>
      </c>
      <c r="C5" s="344"/>
    </row>
    <row r="6" spans="1:3" ht="18" customHeight="1" x14ac:dyDescent="0.2">
      <c r="A6" s="126" t="s">
        <v>93</v>
      </c>
      <c r="B6" s="344" t="s">
        <v>211</v>
      </c>
      <c r="C6" s="344"/>
    </row>
    <row r="7" spans="1:3" ht="18" customHeight="1" x14ac:dyDescent="0.2">
      <c r="A7" s="193" t="s">
        <v>93</v>
      </c>
      <c r="B7" s="344" t="s">
        <v>132</v>
      </c>
      <c r="C7" s="344"/>
    </row>
    <row r="8" spans="1:3" ht="18" customHeight="1" x14ac:dyDescent="0.2">
      <c r="A8" s="193" t="s">
        <v>93</v>
      </c>
      <c r="B8" s="344" t="s">
        <v>212</v>
      </c>
      <c r="C8" s="344"/>
    </row>
    <row r="9" spans="1:3" ht="18" customHeight="1" x14ac:dyDescent="0.2">
      <c r="A9" s="193" t="s">
        <v>93</v>
      </c>
      <c r="B9" s="350" t="s">
        <v>205</v>
      </c>
      <c r="C9" s="344"/>
    </row>
    <row r="10" spans="1:3" ht="18" customHeight="1" x14ac:dyDescent="0.2">
      <c r="B10" s="351" t="s">
        <v>206</v>
      </c>
      <c r="C10" s="344"/>
    </row>
    <row r="11" spans="1:3" ht="18" customHeight="1" x14ac:dyDescent="0.2">
      <c r="A11" s="193" t="s">
        <v>93</v>
      </c>
      <c r="B11" s="344" t="s">
        <v>213</v>
      </c>
      <c r="C11" s="344"/>
    </row>
    <row r="12" spans="1:3" ht="18" customHeight="1" x14ac:dyDescent="0.2">
      <c r="B12" s="344" t="s">
        <v>207</v>
      </c>
      <c r="C12" s="344"/>
    </row>
    <row r="13" spans="1:3" ht="6" customHeight="1" x14ac:dyDescent="0.2">
      <c r="B13" s="254"/>
      <c r="C13" s="254"/>
    </row>
    <row r="14" spans="1:3" ht="22.5" x14ac:dyDescent="0.2">
      <c r="A14" s="248" t="s">
        <v>52</v>
      </c>
      <c r="B14" s="349" t="s">
        <v>170</v>
      </c>
      <c r="C14" s="349"/>
    </row>
    <row r="15" spans="1:3" ht="19" x14ac:dyDescent="0.2">
      <c r="A15" s="245"/>
      <c r="B15" s="194" t="s">
        <v>167</v>
      </c>
      <c r="C15" s="246" t="s">
        <v>171</v>
      </c>
    </row>
    <row r="16" spans="1:3" ht="19" x14ac:dyDescent="0.2">
      <c r="A16" s="245"/>
      <c r="B16" s="194"/>
      <c r="C16" s="56" t="s">
        <v>174</v>
      </c>
    </row>
    <row r="17" spans="1:3" ht="19" x14ac:dyDescent="0.2">
      <c r="A17" s="245"/>
      <c r="B17" s="194" t="s">
        <v>43</v>
      </c>
      <c r="C17" s="56" t="s">
        <v>176</v>
      </c>
    </row>
    <row r="18" spans="1:3" ht="19" x14ac:dyDescent="0.2">
      <c r="A18" s="245"/>
      <c r="B18" s="194"/>
      <c r="C18" s="56" t="s">
        <v>177</v>
      </c>
    </row>
    <row r="19" spans="1:3" ht="19" x14ac:dyDescent="0.2">
      <c r="A19" s="245"/>
      <c r="B19" s="194" t="s">
        <v>44</v>
      </c>
      <c r="C19" s="56" t="s">
        <v>188</v>
      </c>
    </row>
    <row r="20" spans="1:3" ht="19" x14ac:dyDescent="0.2">
      <c r="A20" s="166"/>
      <c r="B20" s="194" t="s">
        <v>46</v>
      </c>
      <c r="C20" s="56" t="s">
        <v>109</v>
      </c>
    </row>
    <row r="21" spans="1:3" ht="19" x14ac:dyDescent="0.2">
      <c r="B21" s="246"/>
      <c r="C21" s="251" t="s">
        <v>179</v>
      </c>
    </row>
    <row r="22" spans="1:3" ht="19" x14ac:dyDescent="0.2">
      <c r="A22" s="249"/>
      <c r="B22" s="246"/>
      <c r="C22" s="251" t="s">
        <v>180</v>
      </c>
    </row>
    <row r="23" spans="1:3" ht="19" x14ac:dyDescent="0.2">
      <c r="B23" s="246"/>
      <c r="C23" s="251" t="s">
        <v>181</v>
      </c>
    </row>
    <row r="24" spans="1:3" ht="19" x14ac:dyDescent="0.2">
      <c r="B24" s="246"/>
      <c r="C24" s="251" t="s">
        <v>182</v>
      </c>
    </row>
    <row r="25" spans="1:3" ht="19" x14ac:dyDescent="0.2">
      <c r="A25" s="166"/>
      <c r="B25" s="194" t="s">
        <v>60</v>
      </c>
      <c r="C25" s="56" t="s">
        <v>107</v>
      </c>
    </row>
    <row r="26" spans="1:3" ht="19" x14ac:dyDescent="0.2">
      <c r="B26" s="246"/>
      <c r="C26" s="255" t="s">
        <v>183</v>
      </c>
    </row>
    <row r="27" spans="1:3" ht="62" customHeight="1" x14ac:dyDescent="0.2">
      <c r="B27" s="246"/>
      <c r="C27" s="257" t="s">
        <v>184</v>
      </c>
    </row>
    <row r="28" spans="1:3" ht="19" x14ac:dyDescent="0.2">
      <c r="A28" s="166"/>
      <c r="B28" s="194" t="s">
        <v>61</v>
      </c>
      <c r="C28" s="256" t="s">
        <v>143</v>
      </c>
    </row>
    <row r="29" spans="1:3" ht="40.5" customHeight="1" x14ac:dyDescent="0.2">
      <c r="B29" s="246"/>
      <c r="C29" s="257" t="s">
        <v>185</v>
      </c>
    </row>
    <row r="30" spans="1:3" ht="19" x14ac:dyDescent="0.2">
      <c r="A30" s="166"/>
      <c r="B30" s="194" t="s">
        <v>47</v>
      </c>
      <c r="C30" s="220" t="s">
        <v>186</v>
      </c>
    </row>
    <row r="31" spans="1:3" ht="19" x14ac:dyDescent="0.2">
      <c r="A31" s="194"/>
      <c r="B31" s="246"/>
      <c r="C31" s="251" t="s">
        <v>214</v>
      </c>
    </row>
    <row r="32" spans="1:3" ht="58" customHeight="1" x14ac:dyDescent="0.2">
      <c r="A32" s="194"/>
      <c r="B32" s="246"/>
      <c r="C32" s="143" t="s">
        <v>141</v>
      </c>
    </row>
    <row r="33" spans="1:3" ht="19" x14ac:dyDescent="0.2">
      <c r="A33" s="194"/>
      <c r="B33" s="246"/>
      <c r="C33" s="220" t="s">
        <v>142</v>
      </c>
    </row>
    <row r="34" spans="1:3" ht="19" x14ac:dyDescent="0.2">
      <c r="A34" s="194"/>
      <c r="B34" s="246"/>
      <c r="C34" s="251" t="s">
        <v>189</v>
      </c>
    </row>
    <row r="35" spans="1:3" ht="18" customHeight="1" x14ac:dyDescent="0.2">
      <c r="A35" s="194"/>
      <c r="B35" s="246"/>
      <c r="C35" s="143" t="s">
        <v>215</v>
      </c>
    </row>
    <row r="36" spans="1:3" ht="19" x14ac:dyDescent="0.2">
      <c r="A36" s="194"/>
      <c r="B36" s="246"/>
      <c r="C36" s="251" t="s">
        <v>216</v>
      </c>
    </row>
    <row r="37" spans="1:3" ht="19" x14ac:dyDescent="0.2">
      <c r="A37" s="194"/>
      <c r="B37" s="246"/>
      <c r="C37" s="251" t="s">
        <v>217</v>
      </c>
    </row>
    <row r="38" spans="1:3" ht="19" x14ac:dyDescent="0.2">
      <c r="A38" s="166"/>
      <c r="B38" s="194" t="s">
        <v>48</v>
      </c>
      <c r="C38" s="220" t="s">
        <v>187</v>
      </c>
    </row>
    <row r="39" spans="1:3" ht="19" x14ac:dyDescent="0.2">
      <c r="B39" s="246"/>
      <c r="C39" s="251" t="s">
        <v>208</v>
      </c>
    </row>
    <row r="40" spans="1:3" ht="38" x14ac:dyDescent="0.2">
      <c r="B40" s="246"/>
      <c r="C40" s="251" t="s">
        <v>209</v>
      </c>
    </row>
    <row r="41" spans="1:3" ht="22.5" x14ac:dyDescent="0.2">
      <c r="A41" s="248" t="s">
        <v>52</v>
      </c>
      <c r="B41" s="349" t="s">
        <v>112</v>
      </c>
      <c r="C41" s="349"/>
    </row>
    <row r="42" spans="1:3" ht="19" x14ac:dyDescent="0.2">
      <c r="A42" s="166"/>
      <c r="B42" s="246" t="s">
        <v>42</v>
      </c>
      <c r="C42" s="246" t="s">
        <v>115</v>
      </c>
    </row>
    <row r="43" spans="1:3" ht="18" customHeight="1" x14ac:dyDescent="0.2">
      <c r="B43" s="194" t="s">
        <v>51</v>
      </c>
      <c r="C43" s="259" t="s">
        <v>114</v>
      </c>
    </row>
    <row r="44" spans="1:3" ht="18" customHeight="1" x14ac:dyDescent="0.2">
      <c r="B44" s="194" t="s">
        <v>51</v>
      </c>
      <c r="C44" s="56" t="s">
        <v>116</v>
      </c>
    </row>
    <row r="45" spans="1:3" ht="18" customHeight="1" x14ac:dyDescent="0.2">
      <c r="B45" s="194" t="s">
        <v>51</v>
      </c>
      <c r="C45" s="259" t="s">
        <v>117</v>
      </c>
    </row>
    <row r="46" spans="1:3" ht="18" customHeight="1" x14ac:dyDescent="0.2">
      <c r="B46" s="194" t="s">
        <v>51</v>
      </c>
      <c r="C46" s="260" t="s">
        <v>68</v>
      </c>
    </row>
    <row r="47" spans="1:3" ht="19" x14ac:dyDescent="0.2">
      <c r="A47" s="166"/>
      <c r="B47" s="246" t="s">
        <v>43</v>
      </c>
      <c r="C47" s="246" t="s">
        <v>53</v>
      </c>
    </row>
    <row r="48" spans="1:3" ht="18" customHeight="1" x14ac:dyDescent="0.2">
      <c r="B48" s="194" t="s">
        <v>51</v>
      </c>
      <c r="C48" s="56" t="s">
        <v>139</v>
      </c>
    </row>
    <row r="49" spans="1:3" ht="19" x14ac:dyDescent="0.2">
      <c r="A49" s="166"/>
      <c r="B49" s="246" t="s">
        <v>44</v>
      </c>
      <c r="C49" s="246" t="s">
        <v>66</v>
      </c>
    </row>
    <row r="50" spans="1:3" ht="18" customHeight="1" x14ac:dyDescent="0.2">
      <c r="B50" s="194" t="s">
        <v>51</v>
      </c>
      <c r="C50" s="56" t="s">
        <v>67</v>
      </c>
    </row>
    <row r="51" spans="1:3" ht="19" x14ac:dyDescent="0.2">
      <c r="A51" s="166"/>
      <c r="B51" s="246" t="s">
        <v>46</v>
      </c>
      <c r="C51" s="246" t="s">
        <v>113</v>
      </c>
    </row>
    <row r="52" spans="1:3" ht="60.5" customHeight="1" x14ac:dyDescent="0.2">
      <c r="B52" s="112" t="s">
        <v>51</v>
      </c>
      <c r="C52" s="261" t="s">
        <v>133</v>
      </c>
    </row>
    <row r="53" spans="1:3" ht="19" x14ac:dyDescent="0.2">
      <c r="A53" s="166"/>
      <c r="B53" s="246" t="s">
        <v>60</v>
      </c>
      <c r="C53" s="246" t="s">
        <v>110</v>
      </c>
    </row>
    <row r="54" spans="1:3" ht="18" customHeight="1" x14ac:dyDescent="0.2">
      <c r="B54" s="194" t="s">
        <v>51</v>
      </c>
      <c r="C54" s="259" t="s">
        <v>223</v>
      </c>
    </row>
    <row r="55" spans="1:3" ht="18" customHeight="1" x14ac:dyDescent="0.2">
      <c r="B55" s="194" t="s">
        <v>51</v>
      </c>
      <c r="C55" s="259" t="s">
        <v>218</v>
      </c>
    </row>
    <row r="56" spans="1:3" ht="18" customHeight="1" x14ac:dyDescent="0.2">
      <c r="B56" s="194" t="s">
        <v>51</v>
      </c>
      <c r="C56" s="259" t="s">
        <v>224</v>
      </c>
    </row>
    <row r="57" spans="1:3" ht="41" customHeight="1" x14ac:dyDescent="0.2">
      <c r="A57" s="126"/>
      <c r="B57" s="112" t="s">
        <v>51</v>
      </c>
      <c r="C57" s="261" t="s">
        <v>219</v>
      </c>
    </row>
    <row r="58" spans="1:3" ht="18" customHeight="1" x14ac:dyDescent="0.2">
      <c r="B58" s="194" t="s">
        <v>51</v>
      </c>
      <c r="C58" s="259" t="s">
        <v>220</v>
      </c>
    </row>
    <row r="59" spans="1:3" ht="18" customHeight="1" x14ac:dyDescent="0.2">
      <c r="A59" s="166"/>
      <c r="B59" s="246" t="s">
        <v>61</v>
      </c>
      <c r="C59" s="246" t="s">
        <v>54</v>
      </c>
    </row>
    <row r="60" spans="1:3" ht="18" customHeight="1" x14ac:dyDescent="0.2">
      <c r="B60" s="194" t="s">
        <v>51</v>
      </c>
      <c r="C60" s="56" t="s">
        <v>221</v>
      </c>
    </row>
    <row r="61" spans="1:3" ht="18" customHeight="1" x14ac:dyDescent="0.2">
      <c r="A61" s="166"/>
      <c r="B61" s="246" t="s">
        <v>47</v>
      </c>
      <c r="C61" s="246" t="s">
        <v>69</v>
      </c>
    </row>
    <row r="62" spans="1:3" ht="18" customHeight="1" x14ac:dyDescent="0.2">
      <c r="B62" s="194" t="s">
        <v>51</v>
      </c>
      <c r="C62" s="259" t="s">
        <v>222</v>
      </c>
    </row>
    <row r="63" spans="1:3" ht="22.5" x14ac:dyDescent="0.2">
      <c r="A63" s="248" t="s">
        <v>52</v>
      </c>
      <c r="B63" s="252" t="s">
        <v>39</v>
      </c>
      <c r="C63" s="250"/>
    </row>
    <row r="64" spans="1:3" ht="18" customHeight="1" x14ac:dyDescent="0.2">
      <c r="B64" s="220" t="s">
        <v>190</v>
      </c>
      <c r="C64" s="246"/>
    </row>
    <row r="65" spans="1:3" ht="18" customHeight="1" x14ac:dyDescent="0.2">
      <c r="B65" s="220"/>
      <c r="C65" s="260" t="s">
        <v>192</v>
      </c>
    </row>
    <row r="66" spans="1:3" ht="18" customHeight="1" x14ac:dyDescent="0.2">
      <c r="B66" s="56" t="s">
        <v>191</v>
      </c>
      <c r="C66" s="56"/>
    </row>
    <row r="67" spans="1:3" ht="18" customHeight="1" x14ac:dyDescent="0.2">
      <c r="B67" s="220"/>
      <c r="C67" s="260" t="s">
        <v>193</v>
      </c>
    </row>
    <row r="68" spans="1:3" ht="18" customHeight="1" x14ac:dyDescent="0.2">
      <c r="B68" s="220"/>
      <c r="C68" s="260" t="s">
        <v>194</v>
      </c>
    </row>
    <row r="69" spans="1:3" ht="18" customHeight="1" x14ac:dyDescent="0.2">
      <c r="B69" s="220" t="s">
        <v>230</v>
      </c>
    </row>
    <row r="70" spans="1:3" ht="18" customHeight="1" x14ac:dyDescent="0.2">
      <c r="B70" s="194"/>
      <c r="C70" s="251" t="s">
        <v>229</v>
      </c>
    </row>
    <row r="71" spans="1:3" ht="18" customHeight="1" x14ac:dyDescent="0.2">
      <c r="B71" s="194"/>
      <c r="C71" s="251" t="s">
        <v>195</v>
      </c>
    </row>
    <row r="72" spans="1:3" ht="22.5" x14ac:dyDescent="0.2">
      <c r="A72" s="195" t="s">
        <v>52</v>
      </c>
      <c r="B72" s="247" t="s">
        <v>40</v>
      </c>
      <c r="C72" s="253"/>
    </row>
    <row r="73" spans="1:3" ht="18" customHeight="1" x14ac:dyDescent="0.2">
      <c r="B73" s="220" t="s">
        <v>196</v>
      </c>
      <c r="C73" s="222"/>
    </row>
    <row r="74" spans="1:3" ht="18" customHeight="1" x14ac:dyDescent="0.2">
      <c r="B74" s="222"/>
      <c r="C74" s="251" t="s">
        <v>198</v>
      </c>
    </row>
    <row r="75" spans="1:3" ht="18" customHeight="1" x14ac:dyDescent="0.2">
      <c r="B75" s="220" t="s">
        <v>197</v>
      </c>
      <c r="C75" s="222"/>
    </row>
    <row r="76" spans="1:3" ht="22.5" x14ac:dyDescent="0.2">
      <c r="A76" s="195" t="s">
        <v>52</v>
      </c>
      <c r="B76" s="247" t="s">
        <v>105</v>
      </c>
      <c r="C76" s="56"/>
    </row>
    <row r="77" spans="1:3" ht="18" customHeight="1" x14ac:dyDescent="0.2">
      <c r="A77" s="194"/>
      <c r="B77" s="220" t="s">
        <v>202</v>
      </c>
      <c r="C77" s="220"/>
    </row>
    <row r="78" spans="1:3" ht="18" customHeight="1" x14ac:dyDescent="0.2">
      <c r="A78" s="194"/>
      <c r="B78" s="220" t="s">
        <v>203</v>
      </c>
      <c r="C78" s="220"/>
    </row>
    <row r="79" spans="1:3" ht="18" customHeight="1" x14ac:dyDescent="0.2">
      <c r="A79" s="194"/>
      <c r="B79" s="220" t="s">
        <v>199</v>
      </c>
      <c r="C79" s="220"/>
    </row>
    <row r="80" spans="1:3" ht="18" customHeight="1" x14ac:dyDescent="0.2">
      <c r="A80" s="194"/>
      <c r="B80" s="1" t="s">
        <v>200</v>
      </c>
      <c r="C80" s="220"/>
    </row>
    <row r="81" spans="1:3" ht="18" customHeight="1" x14ac:dyDescent="0.2">
      <c r="A81" s="194"/>
      <c r="B81" s="1" t="s">
        <v>201</v>
      </c>
      <c r="C81" s="220"/>
    </row>
    <row r="82" spans="1:3" ht="22.5" x14ac:dyDescent="0.2">
      <c r="A82" s="195" t="s">
        <v>52</v>
      </c>
      <c r="B82" s="247" t="s">
        <v>41</v>
      </c>
      <c r="C82" s="56"/>
    </row>
    <row r="83" spans="1:3" ht="18" customHeight="1" x14ac:dyDescent="0.2">
      <c r="A83" s="194"/>
      <c r="B83" s="220" t="s">
        <v>90</v>
      </c>
      <c r="C83" s="220"/>
    </row>
  </sheetData>
  <mergeCells count="13">
    <mergeCell ref="B41:C41"/>
    <mergeCell ref="B8:C8"/>
    <mergeCell ref="B9:C9"/>
    <mergeCell ref="B10:C10"/>
    <mergeCell ref="B11:C11"/>
    <mergeCell ref="B12:C12"/>
    <mergeCell ref="B14:C14"/>
    <mergeCell ref="B7:C7"/>
    <mergeCell ref="A1:C1"/>
    <mergeCell ref="A2:C2"/>
    <mergeCell ref="B4:C4"/>
    <mergeCell ref="B5:C5"/>
    <mergeCell ref="B6:C6"/>
  </mergeCells>
  <phoneticPr fontId="1"/>
  <printOptions horizontalCentered="1"/>
  <pageMargins left="0.19685039370078741" right="0" top="0.27559055118110237" bottom="0" header="0" footer="0"/>
  <pageSetup paperSize="9" scale="97" fitToHeight="0" orientation="portrait" r:id="rId1"/>
  <headerFooter>
    <oddFooter>&amp;C&amp;"メイリオ,レギュラー"&amp;12&amp;P / &amp;N&amp;R&amp;"メイリオ,レギュラー"Itabashi-ttf_登録_記入上の注意_2022_R01</oddFooter>
  </headerFooter>
  <rowBreaks count="1" manualBreakCount="1">
    <brk id="4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D43E0-B717-4455-9FCB-E57010B4C872}">
  <sheetPr>
    <pageSetUpPr fitToPage="1"/>
  </sheetPr>
  <dimension ref="A1:N38"/>
  <sheetViews>
    <sheetView tabSelected="1" view="pageBreakPreview" zoomScale="90" zoomScaleNormal="100" zoomScaleSheetLayoutView="90" workbookViewId="0">
      <selection activeCell="A5" sqref="A5"/>
    </sheetView>
  </sheetViews>
  <sheetFormatPr defaultColWidth="8.90625" defaultRowHeight="17.5" x14ac:dyDescent="0.2"/>
  <cols>
    <col min="1" max="1" width="6" style="66" bestFit="1" customWidth="1"/>
    <col min="2" max="2" width="15.81640625" style="63" customWidth="1"/>
    <col min="3" max="3" width="11.81640625" style="63" customWidth="1"/>
    <col min="4" max="4" width="11.81640625" style="66" customWidth="1"/>
    <col min="5" max="5" width="2.81640625" style="115" customWidth="1"/>
    <col min="6" max="6" width="38.6328125" style="63" customWidth="1"/>
    <col min="7" max="7" width="38.6328125" style="66" customWidth="1"/>
    <col min="8" max="8" width="1.6328125" style="63" customWidth="1"/>
    <col min="9" max="9" width="7.26953125" style="116" customWidth="1"/>
    <col min="10" max="11" width="16.6328125" style="63" customWidth="1"/>
    <col min="12" max="12" width="11.81640625" style="63" customWidth="1"/>
    <col min="13" max="13" width="2.81640625" style="63" customWidth="1"/>
    <col min="14" max="16384" width="8.90625" style="63"/>
  </cols>
  <sheetData>
    <row r="1" spans="1:14" s="66" customFormat="1" ht="16" customHeight="1" x14ac:dyDescent="0.2">
      <c r="A1" s="352" t="s">
        <v>146</v>
      </c>
      <c r="B1" s="352"/>
      <c r="C1" s="352"/>
      <c r="D1" s="352"/>
      <c r="E1" s="352"/>
      <c r="F1" s="352"/>
      <c r="G1" s="352"/>
      <c r="H1" s="352"/>
      <c r="I1" s="116"/>
    </row>
    <row r="2" spans="1:14" ht="24" customHeight="1" x14ac:dyDescent="0.2">
      <c r="A2" s="352"/>
      <c r="B2" s="352"/>
      <c r="C2" s="352"/>
      <c r="D2" s="352"/>
      <c r="E2" s="352"/>
      <c r="F2" s="352"/>
      <c r="G2" s="352"/>
      <c r="H2" s="352"/>
    </row>
    <row r="3" spans="1:14" s="65" customFormat="1" ht="26" customHeight="1" x14ac:dyDescent="0.75">
      <c r="A3" s="109" t="s">
        <v>42</v>
      </c>
      <c r="B3" s="137" t="s">
        <v>83</v>
      </c>
      <c r="C3" s="137"/>
      <c r="D3" s="137"/>
      <c r="E3" s="137"/>
      <c r="F3" s="137"/>
      <c r="G3" s="112" t="s">
        <v>226</v>
      </c>
      <c r="H3" s="110"/>
      <c r="I3" s="110"/>
    </row>
    <row r="4" spans="1:14" s="66" customFormat="1" ht="20" customHeight="1" x14ac:dyDescent="0.2">
      <c r="A4" s="105"/>
      <c r="B4" s="356" t="s">
        <v>227</v>
      </c>
      <c r="C4" s="356"/>
      <c r="D4" s="356"/>
      <c r="E4" s="356"/>
      <c r="F4" s="356"/>
      <c r="G4" s="356"/>
      <c r="H4" s="356"/>
      <c r="I4" s="116"/>
      <c r="J4" s="197" t="s">
        <v>160</v>
      </c>
    </row>
    <row r="5" spans="1:14" s="65" customFormat="1" ht="30" customHeight="1" thickBot="1" x14ac:dyDescent="0.9">
      <c r="A5" s="109" t="s">
        <v>43</v>
      </c>
      <c r="B5" s="151" t="s">
        <v>175</v>
      </c>
      <c r="C5" s="151"/>
      <c r="D5" s="233" t="s">
        <v>140</v>
      </c>
      <c r="E5" s="233"/>
      <c r="F5" s="233"/>
      <c r="G5" s="233"/>
      <c r="H5" s="233"/>
      <c r="I5" s="110"/>
    </row>
    <row r="6" spans="1:14" s="66" customFormat="1" ht="22" customHeight="1" thickTop="1" x14ac:dyDescent="0.75">
      <c r="A6" s="121"/>
      <c r="B6" s="183"/>
      <c r="C6" s="184"/>
      <c r="D6" s="262"/>
      <c r="E6" s="184"/>
      <c r="F6" s="359" t="s">
        <v>225</v>
      </c>
      <c r="G6" s="360"/>
      <c r="H6" s="123"/>
      <c r="I6" s="121"/>
      <c r="J6" s="183"/>
      <c r="K6" s="184"/>
      <c r="L6" s="190" t="s">
        <v>155</v>
      </c>
      <c r="M6" s="185"/>
    </row>
    <row r="7" spans="1:14" ht="22" customHeight="1" thickBot="1" x14ac:dyDescent="0.8">
      <c r="A7" s="105"/>
      <c r="B7" s="186"/>
      <c r="C7" s="187"/>
      <c r="D7" s="189" t="s">
        <v>228</v>
      </c>
      <c r="E7" s="187"/>
      <c r="F7" s="266" t="s">
        <v>162</v>
      </c>
      <c r="G7" s="263" t="s">
        <v>163</v>
      </c>
      <c r="H7" s="123"/>
      <c r="J7" s="186"/>
      <c r="K7" s="187"/>
      <c r="L7" s="191" t="s">
        <v>156</v>
      </c>
      <c r="M7" s="188"/>
    </row>
    <row r="8" spans="1:14" s="66" customFormat="1" ht="28" customHeight="1" thickTop="1" thickBot="1" x14ac:dyDescent="0.65">
      <c r="A8" s="121"/>
      <c r="B8" s="373" t="s">
        <v>158</v>
      </c>
      <c r="C8" s="264" t="s">
        <v>119</v>
      </c>
      <c r="D8" s="366"/>
      <c r="E8" s="367"/>
      <c r="F8" s="604" t="s">
        <v>121</v>
      </c>
      <c r="G8" s="605" t="s">
        <v>122</v>
      </c>
      <c r="H8" s="123"/>
      <c r="I8" s="121"/>
      <c r="J8" s="375" t="s">
        <v>158</v>
      </c>
      <c r="K8" s="192" t="s">
        <v>119</v>
      </c>
      <c r="L8" s="361" t="s">
        <v>120</v>
      </c>
      <c r="M8" s="362"/>
      <c r="N8" s="198" t="s">
        <v>161</v>
      </c>
    </row>
    <row r="9" spans="1:14" ht="28" customHeight="1" thickTop="1" thickBot="1" x14ac:dyDescent="0.25">
      <c r="A9" s="105"/>
      <c r="B9" s="374"/>
      <c r="C9" s="265" t="s">
        <v>157</v>
      </c>
      <c r="D9" s="368"/>
      <c r="E9" s="369"/>
      <c r="F9" s="606" t="s">
        <v>121</v>
      </c>
      <c r="G9" s="607" t="s">
        <v>121</v>
      </c>
      <c r="H9" s="123"/>
      <c r="J9" s="376"/>
      <c r="K9" s="192" t="s">
        <v>157</v>
      </c>
      <c r="L9" s="361"/>
      <c r="M9" s="362"/>
    </row>
    <row r="10" spans="1:14" ht="28" customHeight="1" thickTop="1" thickBot="1" x14ac:dyDescent="0.25">
      <c r="A10" s="105"/>
      <c r="B10" s="364" t="s">
        <v>80</v>
      </c>
      <c r="C10" s="365"/>
      <c r="D10" s="370"/>
      <c r="E10" s="371"/>
      <c r="F10" s="608" t="s">
        <v>121</v>
      </c>
      <c r="G10" s="609" t="s">
        <v>121</v>
      </c>
      <c r="H10" s="123"/>
      <c r="J10" s="379" t="s">
        <v>80</v>
      </c>
      <c r="K10" s="380"/>
      <c r="L10" s="361"/>
      <c r="M10" s="362"/>
    </row>
    <row r="11" spans="1:14" s="66" customFormat="1" ht="34" customHeight="1" thickTop="1" thickBot="1" x14ac:dyDescent="0.8">
      <c r="A11" s="109" t="s">
        <v>45</v>
      </c>
      <c r="B11" s="234" t="s">
        <v>168</v>
      </c>
      <c r="C11" s="234"/>
      <c r="D11" s="234"/>
      <c r="E11" s="153"/>
      <c r="F11" s="603" t="s">
        <v>277</v>
      </c>
      <c r="G11" s="603"/>
      <c r="H11" s="105"/>
      <c r="I11" s="116"/>
      <c r="J11" s="182" t="s">
        <v>123</v>
      </c>
    </row>
    <row r="12" spans="1:14" ht="26" customHeight="1" thickTop="1" x14ac:dyDescent="0.2">
      <c r="A12" s="111"/>
      <c r="B12" s="178" t="s">
        <v>72</v>
      </c>
      <c r="C12" s="138"/>
      <c r="D12" s="138"/>
      <c r="E12" s="240" t="s">
        <v>102</v>
      </c>
      <c r="F12" s="154"/>
      <c r="G12" s="155"/>
      <c r="H12" s="231"/>
      <c r="I12" s="196" t="s">
        <v>159</v>
      </c>
      <c r="J12" s="381">
        <v>44264</v>
      </c>
      <c r="K12" s="381"/>
      <c r="L12" s="381"/>
    </row>
    <row r="13" spans="1:14" s="66" customFormat="1" ht="26" customHeight="1" x14ac:dyDescent="0.2">
      <c r="A13" s="111"/>
      <c r="B13" s="179" t="s">
        <v>118</v>
      </c>
      <c r="C13" s="139"/>
      <c r="D13" s="139"/>
      <c r="E13" s="241" t="s">
        <v>102</v>
      </c>
      <c r="F13" s="122"/>
      <c r="G13" s="122"/>
      <c r="H13" s="231"/>
      <c r="I13" s="196" t="s">
        <v>159</v>
      </c>
      <c r="J13" s="174" t="s">
        <v>147</v>
      </c>
      <c r="K13" s="174" t="s">
        <v>148</v>
      </c>
      <c r="L13" s="66" t="s">
        <v>149</v>
      </c>
    </row>
    <row r="14" spans="1:14" s="64" customFormat="1" ht="26" customHeight="1" thickBot="1" x14ac:dyDescent="0.25">
      <c r="A14" s="111"/>
      <c r="B14" s="180" t="s">
        <v>150</v>
      </c>
      <c r="C14" s="140"/>
      <c r="D14" s="140"/>
      <c r="E14" s="242" t="s">
        <v>102</v>
      </c>
      <c r="F14" s="156"/>
      <c r="G14" s="157"/>
      <c r="H14" s="228"/>
      <c r="I14" s="117"/>
      <c r="J14" s="175"/>
    </row>
    <row r="15" spans="1:14" s="64" customFormat="1" ht="26" customHeight="1" thickTop="1" x14ac:dyDescent="0.2">
      <c r="A15" s="111"/>
      <c r="B15" s="353" t="s">
        <v>151</v>
      </c>
      <c r="C15" s="141" t="s">
        <v>76</v>
      </c>
      <c r="D15" s="142"/>
      <c r="E15" s="243" t="s">
        <v>79</v>
      </c>
      <c r="F15" s="141"/>
      <c r="G15" s="142"/>
      <c r="H15" s="228"/>
      <c r="I15" s="117"/>
    </row>
    <row r="16" spans="1:14" s="64" customFormat="1" ht="26" customHeight="1" x14ac:dyDescent="0.2">
      <c r="A16" s="111"/>
      <c r="B16" s="372"/>
      <c r="C16" s="144" t="s">
        <v>78</v>
      </c>
      <c r="D16" s="145"/>
      <c r="E16" s="241" t="s">
        <v>79</v>
      </c>
      <c r="F16" s="144"/>
      <c r="G16" s="145"/>
      <c r="H16" s="228"/>
      <c r="I16" s="117"/>
    </row>
    <row r="17" spans="1:14" s="64" customFormat="1" ht="26" customHeight="1" thickBot="1" x14ac:dyDescent="0.25">
      <c r="A17" s="111"/>
      <c r="B17" s="355"/>
      <c r="C17" s="156" t="s">
        <v>77</v>
      </c>
      <c r="D17" s="157"/>
      <c r="E17" s="241" t="s">
        <v>79</v>
      </c>
      <c r="F17" s="176"/>
      <c r="G17" s="177"/>
      <c r="H17" s="228"/>
      <c r="I17" s="117"/>
    </row>
    <row r="18" spans="1:14" s="64" customFormat="1" ht="26" customHeight="1" thickTop="1" x14ac:dyDescent="0.2">
      <c r="A18" s="111"/>
      <c r="B18" s="353" t="s">
        <v>64</v>
      </c>
      <c r="C18" s="141" t="s">
        <v>76</v>
      </c>
      <c r="D18" s="142"/>
      <c r="E18" s="243" t="s">
        <v>79</v>
      </c>
      <c r="F18" s="141"/>
      <c r="G18" s="142"/>
      <c r="H18" s="228"/>
      <c r="I18" s="117"/>
    </row>
    <row r="19" spans="1:14" s="64" customFormat="1" ht="26" customHeight="1" x14ac:dyDescent="0.2">
      <c r="A19" s="111"/>
      <c r="B19" s="354"/>
      <c r="C19" s="144" t="s">
        <v>75</v>
      </c>
      <c r="D19" s="145"/>
      <c r="E19" s="241" t="s">
        <v>79</v>
      </c>
      <c r="F19" s="144"/>
      <c r="G19" s="145"/>
      <c r="H19" s="228"/>
      <c r="I19" s="117"/>
    </row>
    <row r="20" spans="1:14" s="64" customFormat="1" ht="26" customHeight="1" x14ac:dyDescent="0.2">
      <c r="A20" s="111"/>
      <c r="B20" s="354"/>
      <c r="C20" s="144" t="s">
        <v>73</v>
      </c>
      <c r="D20" s="145"/>
      <c r="E20" s="241" t="s">
        <v>79</v>
      </c>
      <c r="F20" s="158" t="s">
        <v>65</v>
      </c>
      <c r="G20" s="159"/>
      <c r="H20" s="232"/>
      <c r="I20" s="117"/>
    </row>
    <row r="21" spans="1:14" s="64" customFormat="1" ht="26" customHeight="1" thickBot="1" x14ac:dyDescent="0.25">
      <c r="A21" s="111"/>
      <c r="B21" s="355"/>
      <c r="C21" s="156" t="s">
        <v>77</v>
      </c>
      <c r="D21" s="157"/>
      <c r="E21" s="242" t="s">
        <v>79</v>
      </c>
      <c r="F21" s="156"/>
      <c r="G21" s="157"/>
      <c r="H21" s="228"/>
      <c r="I21" s="117"/>
    </row>
    <row r="22" spans="1:14" s="64" customFormat="1" ht="26" customHeight="1" thickTop="1" x14ac:dyDescent="0.2">
      <c r="A22" s="111"/>
      <c r="B22" s="353" t="s">
        <v>152</v>
      </c>
      <c r="C22" s="141" t="s">
        <v>76</v>
      </c>
      <c r="D22" s="142"/>
      <c r="E22" s="243" t="s">
        <v>79</v>
      </c>
      <c r="F22" s="141"/>
      <c r="G22" s="142"/>
      <c r="H22" s="228"/>
      <c r="I22" s="117"/>
    </row>
    <row r="23" spans="1:14" s="64" customFormat="1" ht="26" customHeight="1" x14ac:dyDescent="0.2">
      <c r="A23" s="111"/>
      <c r="B23" s="354"/>
      <c r="C23" s="144" t="s">
        <v>75</v>
      </c>
      <c r="D23" s="145"/>
      <c r="E23" s="241" t="s">
        <v>79</v>
      </c>
      <c r="F23" s="144"/>
      <c r="G23" s="145"/>
      <c r="H23" s="228"/>
      <c r="I23" s="117"/>
    </row>
    <row r="24" spans="1:14" s="64" customFormat="1" ht="26" customHeight="1" x14ac:dyDescent="0.2">
      <c r="A24" s="111"/>
      <c r="B24" s="354"/>
      <c r="C24" s="144" t="s">
        <v>74</v>
      </c>
      <c r="D24" s="145"/>
      <c r="E24" s="241" t="s">
        <v>79</v>
      </c>
      <c r="F24" s="144"/>
      <c r="G24" s="145"/>
      <c r="H24" s="228"/>
      <c r="I24" s="117"/>
    </row>
    <row r="25" spans="1:14" s="64" customFormat="1" ht="26" customHeight="1" x14ac:dyDescent="0.2">
      <c r="A25" s="111"/>
      <c r="B25" s="354"/>
      <c r="C25" s="144" t="s">
        <v>88</v>
      </c>
      <c r="D25" s="145"/>
      <c r="E25" s="244" t="s">
        <v>79</v>
      </c>
      <c r="F25" s="144"/>
      <c r="G25" s="145"/>
      <c r="H25" s="228"/>
      <c r="I25" s="117"/>
    </row>
    <row r="26" spans="1:14" s="64" customFormat="1" ht="26" customHeight="1" x14ac:dyDescent="0.2">
      <c r="A26" s="111"/>
      <c r="B26" s="354"/>
      <c r="C26" s="144" t="s">
        <v>89</v>
      </c>
      <c r="D26" s="145"/>
      <c r="E26" s="241" t="s">
        <v>79</v>
      </c>
      <c r="F26" s="146"/>
      <c r="G26" s="147"/>
      <c r="H26" s="228"/>
      <c r="I26" s="117"/>
    </row>
    <row r="27" spans="1:14" s="64" customFormat="1" ht="21.5" customHeight="1" thickBot="1" x14ac:dyDescent="0.25">
      <c r="A27" s="111"/>
      <c r="B27" s="355"/>
      <c r="C27" s="172" t="s">
        <v>144</v>
      </c>
      <c r="D27" s="173"/>
      <c r="E27" s="173"/>
      <c r="F27" s="173"/>
      <c r="G27" s="173"/>
      <c r="H27" s="229"/>
      <c r="I27" s="117"/>
    </row>
    <row r="28" spans="1:14" ht="24" customHeight="1" thickTop="1" x14ac:dyDescent="0.2">
      <c r="A28" s="111"/>
      <c r="B28" s="134" t="s">
        <v>81</v>
      </c>
      <c r="C28" s="239" t="s">
        <v>102</v>
      </c>
      <c r="D28" s="148"/>
      <c r="E28" s="148"/>
      <c r="F28" s="148"/>
      <c r="G28" s="148"/>
      <c r="H28" s="228"/>
      <c r="J28" s="377" t="s">
        <v>38</v>
      </c>
      <c r="K28" s="378" t="s">
        <v>49</v>
      </c>
      <c r="L28" s="378"/>
      <c r="M28" s="378"/>
      <c r="N28" s="378"/>
    </row>
    <row r="29" spans="1:14" s="66" customFormat="1" ht="16" customHeight="1" x14ac:dyDescent="0.2">
      <c r="A29" s="111"/>
      <c r="B29" s="135"/>
      <c r="C29" s="160" t="s">
        <v>178</v>
      </c>
      <c r="D29" s="161"/>
      <c r="E29" s="161"/>
      <c r="F29" s="161"/>
      <c r="G29" s="161"/>
      <c r="H29" s="229"/>
      <c r="I29" s="116"/>
      <c r="J29" s="377"/>
      <c r="K29" s="378"/>
      <c r="L29" s="378"/>
      <c r="M29" s="378"/>
      <c r="N29" s="378"/>
    </row>
    <row r="30" spans="1:14" s="66" customFormat="1" ht="30" customHeight="1" thickBot="1" x14ac:dyDescent="0.25">
      <c r="A30" s="111"/>
      <c r="B30" s="136" t="s">
        <v>103</v>
      </c>
      <c r="C30" s="162"/>
      <c r="D30" s="163"/>
      <c r="E30" s="163"/>
      <c r="F30" s="163"/>
      <c r="G30" s="267" t="s">
        <v>104</v>
      </c>
      <c r="H30" s="230"/>
      <c r="I30" s="116"/>
      <c r="J30" s="124"/>
      <c r="K30" s="125"/>
    </row>
    <row r="31" spans="1:14" ht="30" customHeight="1" thickTop="1" x14ac:dyDescent="0.2">
      <c r="A31" s="105"/>
      <c r="B31" s="114" t="s">
        <v>82</v>
      </c>
      <c r="C31" s="149"/>
      <c r="D31" s="150"/>
      <c r="E31" s="150"/>
      <c r="F31" s="150"/>
      <c r="G31" s="150"/>
      <c r="H31" s="227"/>
    </row>
    <row r="32" spans="1:14" s="66" customFormat="1" ht="32" customHeight="1" x14ac:dyDescent="0.75">
      <c r="A32" s="109" t="s">
        <v>46</v>
      </c>
      <c r="B32" s="152" t="s">
        <v>109</v>
      </c>
      <c r="C32" s="152"/>
      <c r="D32" s="152"/>
      <c r="E32" s="152"/>
      <c r="F32" s="152"/>
      <c r="G32" s="132"/>
      <c r="H32" s="133"/>
      <c r="I32" s="133"/>
    </row>
    <row r="33" spans="1:9" s="66" customFormat="1" ht="74" customHeight="1" x14ac:dyDescent="0.2">
      <c r="A33" s="133"/>
      <c r="B33" s="356" t="s">
        <v>145</v>
      </c>
      <c r="C33" s="356"/>
      <c r="D33" s="356"/>
      <c r="E33" s="356"/>
      <c r="F33" s="356"/>
      <c r="G33" s="356"/>
      <c r="H33" s="356"/>
      <c r="I33" s="133"/>
    </row>
    <row r="34" spans="1:9" s="65" customFormat="1" ht="28" customHeight="1" x14ac:dyDescent="0.75">
      <c r="A34" s="109" t="s">
        <v>60</v>
      </c>
      <c r="B34" s="152" t="s">
        <v>107</v>
      </c>
      <c r="C34" s="152"/>
      <c r="D34" s="152"/>
      <c r="E34" s="152"/>
      <c r="F34" s="152"/>
      <c r="G34" s="118"/>
      <c r="H34" s="110"/>
      <c r="I34" s="110"/>
    </row>
    <row r="35" spans="1:9" ht="22" customHeight="1" x14ac:dyDescent="0.2">
      <c r="A35" s="63"/>
      <c r="B35" s="363" t="s">
        <v>108</v>
      </c>
      <c r="C35" s="363"/>
      <c r="D35" s="363"/>
      <c r="E35" s="363"/>
      <c r="F35" s="363"/>
      <c r="G35" s="363"/>
      <c r="H35" s="363"/>
    </row>
    <row r="36" spans="1:9" s="66" customFormat="1" ht="40" customHeight="1" x14ac:dyDescent="0.2">
      <c r="A36" s="105"/>
      <c r="B36" s="358" t="s">
        <v>124</v>
      </c>
      <c r="C36" s="358"/>
      <c r="D36" s="358"/>
      <c r="E36" s="358"/>
      <c r="F36" s="358"/>
      <c r="G36" s="358"/>
      <c r="H36" s="358"/>
      <c r="I36" s="116"/>
    </row>
    <row r="37" spans="1:9" s="66" customFormat="1" ht="28" customHeight="1" x14ac:dyDescent="0.75">
      <c r="A37" s="109" t="s">
        <v>137</v>
      </c>
      <c r="B37" s="235" t="s">
        <v>143</v>
      </c>
      <c r="C37" s="235"/>
      <c r="D37" s="235"/>
      <c r="E37" s="235"/>
      <c r="F37" s="235"/>
      <c r="G37" s="235"/>
      <c r="H37" s="235"/>
      <c r="I37" s="116"/>
    </row>
    <row r="38" spans="1:9" s="66" customFormat="1" ht="40" customHeight="1" x14ac:dyDescent="0.2">
      <c r="A38" s="105"/>
      <c r="B38" s="357" t="s">
        <v>106</v>
      </c>
      <c r="C38" s="357"/>
      <c r="D38" s="357"/>
      <c r="E38" s="357"/>
      <c r="F38" s="357"/>
      <c r="G38" s="357"/>
      <c r="H38" s="357"/>
      <c r="I38" s="116"/>
    </row>
  </sheetData>
  <mergeCells count="23">
    <mergeCell ref="L8:M8"/>
    <mergeCell ref="L9:M9"/>
    <mergeCell ref="B35:H35"/>
    <mergeCell ref="B10:C10"/>
    <mergeCell ref="D8:E8"/>
    <mergeCell ref="D9:E9"/>
    <mergeCell ref="D10:E10"/>
    <mergeCell ref="B15:B17"/>
    <mergeCell ref="B8:B9"/>
    <mergeCell ref="J8:J9"/>
    <mergeCell ref="J28:J29"/>
    <mergeCell ref="K28:N29"/>
    <mergeCell ref="J10:K10"/>
    <mergeCell ref="L10:M10"/>
    <mergeCell ref="J12:L12"/>
    <mergeCell ref="A1:H2"/>
    <mergeCell ref="B22:B27"/>
    <mergeCell ref="B18:B21"/>
    <mergeCell ref="B4:H4"/>
    <mergeCell ref="B38:H38"/>
    <mergeCell ref="B36:H36"/>
    <mergeCell ref="B33:H33"/>
    <mergeCell ref="F6:G6"/>
  </mergeCells>
  <phoneticPr fontId="1"/>
  <conditionalFormatting sqref="F8:G10">
    <cfRule type="expression" dxfId="0" priority="1">
      <formula>$D8="○"</formula>
    </cfRule>
  </conditionalFormatting>
  <dataValidations count="2">
    <dataValidation type="list" allowBlank="1" showInputMessage="1" showErrorMessage="1" sqref="L8:M10 D8:E10" xr:uid="{C90D3FF8-A6CB-49F3-A436-6BB6613C7F66}">
      <formula1>"○"</formula1>
    </dataValidation>
    <dataValidation type="list" allowBlank="1" showInputMessage="1" showErrorMessage="1" sqref="F13:G13 J13:K13" xr:uid="{78CD94DF-97FC-49C0-BC55-3BEF571529B3}">
      <formula1>"男子,女子"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0" fitToHeight="0" orientation="portrait" r:id="rId1"/>
  <headerFooter>
    <oddFooter>&amp;C&amp;"メイリオ,レギュラー"&amp;12&amp;P / &amp;N&amp;R&amp;"メイリオ,ボールド"&amp;10Itabashi-ttf_登録連絡書_2022_R02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D9BAF-764D-4908-9AF2-7F53A044DA87}">
  <sheetPr>
    <pageSetUpPr fitToPage="1"/>
  </sheetPr>
  <dimension ref="A1:AP45"/>
  <sheetViews>
    <sheetView showZeros="0" view="pageBreakPreview" zoomScale="70" zoomScaleNormal="100" zoomScaleSheetLayoutView="70" workbookViewId="0"/>
  </sheetViews>
  <sheetFormatPr defaultColWidth="9" defaultRowHeight="17.5" x14ac:dyDescent="0.2"/>
  <cols>
    <col min="1" max="1" width="10.81640625" style="67" customWidth="1"/>
    <col min="2" max="2" width="4.81640625" style="67" customWidth="1"/>
    <col min="3" max="3" width="20.81640625" style="67" customWidth="1"/>
    <col min="4" max="4" width="16.81640625" style="67" customWidth="1"/>
    <col min="5" max="5" width="2.81640625" style="5" customWidth="1"/>
    <col min="6" max="6" width="9.81640625" style="67" customWidth="1"/>
    <col min="7" max="7" width="36.81640625" style="67" customWidth="1"/>
    <col min="8" max="8" width="4.81640625" style="93" customWidth="1"/>
    <col min="9" max="9" width="12.81640625" style="67" customWidth="1"/>
    <col min="10" max="10" width="36.81640625" style="67" customWidth="1"/>
    <col min="11" max="11" width="6.81640625" style="67" customWidth="1"/>
    <col min="12" max="12" width="10.81640625" style="67" customWidth="1"/>
    <col min="13" max="13" width="6.81640625" style="3" customWidth="1"/>
    <col min="14" max="14" width="6.81640625" style="67" customWidth="1"/>
    <col min="15" max="15" width="7.54296875" style="67" bestFit="1" customWidth="1"/>
    <col min="16" max="16" width="6.81640625" style="3" customWidth="1"/>
    <col min="17" max="17" width="10.90625" style="3" bestFit="1" customWidth="1"/>
    <col min="18" max="18" width="5.54296875" style="67" bestFit="1" customWidth="1"/>
    <col min="19" max="19" width="4.6328125" style="67" customWidth="1"/>
    <col min="20" max="20" width="3.6328125" style="67" bestFit="1" customWidth="1"/>
    <col min="21" max="21" width="4.6328125" style="67" customWidth="1"/>
    <col min="22" max="22" width="2.6328125" style="67" customWidth="1"/>
    <col min="23" max="23" width="5.54296875" style="67" bestFit="1" customWidth="1"/>
    <col min="24" max="24" width="4.6328125" style="67" customWidth="1"/>
    <col min="25" max="25" width="3.6328125" style="67" bestFit="1" customWidth="1"/>
    <col min="26" max="26" width="4.6328125" style="67" customWidth="1"/>
    <col min="27" max="27" width="2.6328125" style="67" customWidth="1"/>
    <col min="28" max="28" width="7.54296875" style="67" bestFit="1" customWidth="1"/>
    <col min="29" max="29" width="4.6328125" style="67" customWidth="1"/>
    <col min="30" max="30" width="3.6328125" style="67" bestFit="1" customWidth="1"/>
    <col min="31" max="31" width="4.6328125" style="67" customWidth="1"/>
    <col min="32" max="32" width="2.6328125" style="67" customWidth="1"/>
    <col min="33" max="33" width="9.6328125" style="67" bestFit="1" customWidth="1"/>
    <col min="34" max="34" width="4.6328125" style="67" customWidth="1"/>
    <col min="35" max="35" width="3.6328125" style="67" bestFit="1" customWidth="1"/>
    <col min="36" max="37" width="4.6328125" style="67" customWidth="1"/>
    <col min="38" max="38" width="3.6328125" style="67" bestFit="1" customWidth="1"/>
    <col min="39" max="40" width="4.6328125" style="67" customWidth="1"/>
    <col min="41" max="41" width="3.6328125" style="67" bestFit="1" customWidth="1"/>
    <col min="42" max="42" width="4.6328125" style="67" customWidth="1"/>
    <col min="43" max="16384" width="9" style="67"/>
  </cols>
  <sheetData>
    <row r="1" spans="1:18" s="3" customFormat="1" ht="15" customHeight="1" x14ac:dyDescent="0.2">
      <c r="E1" s="4"/>
    </row>
    <row r="2" spans="1:18" ht="8" customHeight="1" x14ac:dyDescent="0.2"/>
    <row r="3" spans="1:18" ht="26" customHeight="1" x14ac:dyDescent="0.2">
      <c r="A3" s="94" t="s">
        <v>34</v>
      </c>
      <c r="B3" s="403" t="s">
        <v>29</v>
      </c>
      <c r="C3" s="403"/>
      <c r="D3" s="404" t="s">
        <v>165</v>
      </c>
      <c r="E3" s="404"/>
      <c r="F3" s="404"/>
      <c r="G3" s="404"/>
      <c r="H3" s="404"/>
      <c r="I3" s="404"/>
      <c r="J3" s="404"/>
      <c r="K3" s="405" t="s">
        <v>71</v>
      </c>
      <c r="L3" s="405"/>
      <c r="M3" s="405"/>
      <c r="N3" s="405"/>
    </row>
    <row r="4" spans="1:18" ht="26" customHeight="1" thickBot="1" x14ac:dyDescent="0.25">
      <c r="A4" s="94" t="s">
        <v>34</v>
      </c>
      <c r="B4" s="406" t="s">
        <v>136</v>
      </c>
      <c r="C4" s="406"/>
      <c r="D4" s="404"/>
      <c r="E4" s="404"/>
      <c r="F4" s="404"/>
      <c r="G4" s="404"/>
      <c r="H4" s="404"/>
      <c r="I4" s="404"/>
      <c r="J4" s="404"/>
      <c r="K4" s="103"/>
      <c r="L4" s="6" t="s">
        <v>35</v>
      </c>
      <c r="M4" s="407">
        <f>【別紙①】登録連絡書!F12</f>
        <v>0</v>
      </c>
      <c r="N4" s="407"/>
    </row>
    <row r="5" spans="1:18" s="7" customFormat="1" ht="24" customHeight="1" thickTop="1" x14ac:dyDescent="0.2">
      <c r="A5" s="164"/>
      <c r="B5" s="434" t="s">
        <v>96</v>
      </c>
      <c r="C5" s="435"/>
      <c r="D5" s="592">
        <f>【別紙①】登録連絡書!$F$14</f>
        <v>0</v>
      </c>
      <c r="E5" s="592"/>
      <c r="F5" s="592"/>
      <c r="G5" s="593"/>
      <c r="H5" s="453" t="s">
        <v>64</v>
      </c>
      <c r="I5" s="97" t="s">
        <v>13</v>
      </c>
      <c r="J5" s="127">
        <f>【別紙①】登録連絡書!$F$18</f>
        <v>0</v>
      </c>
      <c r="K5" s="95" t="s">
        <v>99</v>
      </c>
      <c r="L5" s="382">
        <f>【別紙①】登録連絡書!$F$19</f>
        <v>0</v>
      </c>
      <c r="M5" s="383"/>
      <c r="N5" s="384"/>
      <c r="P5" s="9"/>
      <c r="Q5" s="9"/>
    </row>
    <row r="6" spans="1:18" ht="24" customHeight="1" x14ac:dyDescent="0.2">
      <c r="A6" s="164"/>
      <c r="B6" s="436"/>
      <c r="C6" s="437"/>
      <c r="D6" s="594"/>
      <c r="E6" s="594"/>
      <c r="F6" s="594"/>
      <c r="G6" s="595"/>
      <c r="H6" s="454"/>
      <c r="I6" s="98" t="s">
        <v>97</v>
      </c>
      <c r="J6" s="120">
        <f>【別紙①】登録連絡書!$F$21</f>
        <v>0</v>
      </c>
      <c r="K6" s="68"/>
      <c r="L6" s="385"/>
      <c r="M6" s="386"/>
      <c r="N6" s="387"/>
    </row>
    <row r="7" spans="1:18" ht="24" customHeight="1" thickBot="1" x14ac:dyDescent="0.25">
      <c r="A7" s="164"/>
      <c r="B7" s="436"/>
      <c r="C7" s="437"/>
      <c r="D7" s="102" t="s">
        <v>101</v>
      </c>
      <c r="E7" s="438"/>
      <c r="F7" s="439"/>
      <c r="G7" s="440"/>
      <c r="H7" s="455"/>
      <c r="I7" s="99" t="s">
        <v>98</v>
      </c>
      <c r="J7" s="408" t="str">
        <f>【別紙①】登録連絡書!$F$20</f>
        <v>〒</v>
      </c>
      <c r="K7" s="409"/>
      <c r="L7" s="409"/>
      <c r="M7" s="409"/>
      <c r="N7" s="410"/>
    </row>
    <row r="8" spans="1:18" s="93" customFormat="1" ht="24" customHeight="1" x14ac:dyDescent="0.2">
      <c r="A8" s="164"/>
      <c r="B8" s="461" t="s">
        <v>231</v>
      </c>
      <c r="C8" s="170" t="s">
        <v>76</v>
      </c>
      <c r="D8" s="458">
        <f>【別紙①】登録連絡書!$F$15</f>
        <v>0</v>
      </c>
      <c r="E8" s="459"/>
      <c r="F8" s="459"/>
      <c r="G8" s="460"/>
      <c r="H8" s="414" t="s">
        <v>85</v>
      </c>
      <c r="I8" s="100" t="s">
        <v>13</v>
      </c>
      <c r="J8" s="128">
        <f>【別紙①】登録連絡書!$F$22</f>
        <v>0</v>
      </c>
      <c r="K8" s="96" t="s">
        <v>99</v>
      </c>
      <c r="L8" s="388">
        <f>【別紙①】登録連絡書!$F$23</f>
        <v>0</v>
      </c>
      <c r="M8" s="389"/>
      <c r="N8" s="390"/>
      <c r="P8" s="3"/>
      <c r="Q8" s="221" t="s">
        <v>134</v>
      </c>
    </row>
    <row r="9" spans="1:18" s="93" customFormat="1" ht="24" customHeight="1" x14ac:dyDescent="0.2">
      <c r="A9" s="164"/>
      <c r="B9" s="462"/>
      <c r="C9" s="268" t="s">
        <v>99</v>
      </c>
      <c r="D9" s="428">
        <f>【別紙①】登録連絡書!$F$16</f>
        <v>0</v>
      </c>
      <c r="E9" s="429"/>
      <c r="F9" s="429"/>
      <c r="G9" s="430"/>
      <c r="H9" s="415"/>
      <c r="I9" s="426" t="s">
        <v>86</v>
      </c>
      <c r="J9" s="427"/>
      <c r="K9" s="68" t="s">
        <v>100</v>
      </c>
      <c r="L9" s="385">
        <f>【別紙①】登録連絡書!$F$24</f>
        <v>0</v>
      </c>
      <c r="M9" s="386"/>
      <c r="N9" s="387"/>
      <c r="P9" s="3"/>
      <c r="Q9" s="221" t="s">
        <v>135</v>
      </c>
    </row>
    <row r="10" spans="1:18" s="104" customFormat="1" ht="24" customHeight="1" thickBot="1" x14ac:dyDescent="0.25">
      <c r="A10" s="164"/>
      <c r="B10" s="463"/>
      <c r="C10" s="171" t="s">
        <v>154</v>
      </c>
      <c r="D10" s="431">
        <f>【別紙①】登録連絡書!$F$17</f>
        <v>0</v>
      </c>
      <c r="E10" s="432"/>
      <c r="F10" s="432"/>
      <c r="G10" s="433"/>
      <c r="H10" s="415"/>
      <c r="I10" s="106" t="s">
        <v>62</v>
      </c>
      <c r="J10" s="423">
        <f>【別紙①】登録連絡書!$F$25</f>
        <v>0</v>
      </c>
      <c r="K10" s="424"/>
      <c r="L10" s="424"/>
      <c r="M10" s="424"/>
      <c r="N10" s="425"/>
      <c r="P10" s="3"/>
      <c r="Q10" s="3"/>
    </row>
    <row r="11" spans="1:18" ht="24" customHeight="1" thickBot="1" x14ac:dyDescent="0.25">
      <c r="A11" s="164"/>
      <c r="B11" s="238" t="s">
        <v>172</v>
      </c>
      <c r="C11" s="236"/>
      <c r="D11" s="236"/>
      <c r="E11" s="236"/>
      <c r="F11" s="236"/>
      <c r="G11" s="237" t="s">
        <v>164</v>
      </c>
      <c r="H11" s="416"/>
      <c r="I11" s="101" t="s">
        <v>63</v>
      </c>
      <c r="J11" s="411">
        <f>【別紙①】登録連絡書!$F$26</f>
        <v>0</v>
      </c>
      <c r="K11" s="412"/>
      <c r="L11" s="412"/>
      <c r="M11" s="412"/>
      <c r="N11" s="413"/>
      <c r="O11" s="8"/>
    </row>
    <row r="12" spans="1:18" ht="20" customHeight="1" thickTop="1" x14ac:dyDescent="0.6">
      <c r="A12" s="164"/>
      <c r="B12" s="444" t="s">
        <v>25</v>
      </c>
      <c r="C12" s="446" t="s">
        <v>13</v>
      </c>
      <c r="D12" s="448" t="s">
        <v>14</v>
      </c>
      <c r="E12" s="450" t="s">
        <v>84</v>
      </c>
      <c r="F12" s="451"/>
      <c r="G12" s="451"/>
      <c r="H12" s="451"/>
      <c r="I12" s="452"/>
      <c r="J12" s="400" t="s">
        <v>70</v>
      </c>
      <c r="K12" s="401"/>
      <c r="L12" s="402"/>
      <c r="M12" s="417" t="s">
        <v>26</v>
      </c>
      <c r="N12" s="419" t="s">
        <v>19</v>
      </c>
      <c r="O12" s="90" t="s">
        <v>59</v>
      </c>
      <c r="P12" s="91"/>
      <c r="Q12" s="91"/>
      <c r="R12" s="92"/>
    </row>
    <row r="13" spans="1:18" ht="20" customHeight="1" thickBot="1" x14ac:dyDescent="0.65">
      <c r="A13" s="164"/>
      <c r="B13" s="445"/>
      <c r="C13" s="447"/>
      <c r="D13" s="449"/>
      <c r="E13" s="441" t="s">
        <v>27</v>
      </c>
      <c r="F13" s="442"/>
      <c r="G13" s="443"/>
      <c r="H13" s="456" t="s">
        <v>0</v>
      </c>
      <c r="I13" s="457"/>
      <c r="J13" s="107" t="s">
        <v>55</v>
      </c>
      <c r="K13" s="421" t="s">
        <v>0</v>
      </c>
      <c r="L13" s="422"/>
      <c r="M13" s="418"/>
      <c r="N13" s="420"/>
      <c r="O13" s="88" t="s">
        <v>58</v>
      </c>
      <c r="P13" s="89" t="s">
        <v>11</v>
      </c>
      <c r="Q13" s="89" t="s">
        <v>12</v>
      </c>
    </row>
    <row r="14" spans="1:18" ht="31" customHeight="1" x14ac:dyDescent="0.2">
      <c r="B14" s="10" t="s">
        <v>7</v>
      </c>
      <c r="C14" s="199"/>
      <c r="D14" s="200"/>
      <c r="E14" s="12" t="s">
        <v>15</v>
      </c>
      <c r="F14" s="205"/>
      <c r="G14" s="596"/>
      <c r="H14" s="464"/>
      <c r="I14" s="465"/>
      <c r="J14" s="206"/>
      <c r="K14" s="599"/>
      <c r="L14" s="600"/>
      <c r="M14" s="207"/>
      <c r="N14" s="208"/>
      <c r="O14" s="7"/>
      <c r="P14" s="3">
        <f t="shared" ref="P14:P24" ca="1" si="0">DATEDIF(Q14,TODAY(),"Y")</f>
        <v>122</v>
      </c>
      <c r="Q14" s="87">
        <f t="shared" ref="Q14:Q24" si="1">D14</f>
        <v>0</v>
      </c>
    </row>
    <row r="15" spans="1:18" ht="31" customHeight="1" x14ac:dyDescent="0.2">
      <c r="B15" s="17" t="s">
        <v>1</v>
      </c>
      <c r="C15" s="201"/>
      <c r="D15" s="202"/>
      <c r="E15" s="20" t="s">
        <v>15</v>
      </c>
      <c r="F15" s="209"/>
      <c r="G15" s="597"/>
      <c r="H15" s="466"/>
      <c r="I15" s="467"/>
      <c r="J15" s="214"/>
      <c r="K15" s="210"/>
      <c r="L15" s="211"/>
      <c r="M15" s="212"/>
      <c r="N15" s="213"/>
      <c r="O15" s="7"/>
      <c r="P15" s="3">
        <f t="shared" ca="1" si="0"/>
        <v>122</v>
      </c>
      <c r="Q15" s="87">
        <f t="shared" si="1"/>
        <v>0</v>
      </c>
    </row>
    <row r="16" spans="1:18" ht="31" customHeight="1" x14ac:dyDescent="0.2">
      <c r="B16" s="25" t="s">
        <v>8</v>
      </c>
      <c r="C16" s="201"/>
      <c r="D16" s="202"/>
      <c r="E16" s="20" t="s">
        <v>15</v>
      </c>
      <c r="F16" s="209"/>
      <c r="G16" s="597"/>
      <c r="H16" s="466"/>
      <c r="I16" s="467"/>
      <c r="J16" s="214"/>
      <c r="K16" s="210"/>
      <c r="L16" s="211"/>
      <c r="M16" s="212"/>
      <c r="N16" s="213"/>
      <c r="O16" s="7"/>
      <c r="P16" s="3">
        <f t="shared" ca="1" si="0"/>
        <v>122</v>
      </c>
      <c r="Q16" s="87">
        <f t="shared" si="1"/>
        <v>0</v>
      </c>
    </row>
    <row r="17" spans="2:17" ht="31" customHeight="1" x14ac:dyDescent="0.2">
      <c r="B17" s="25" t="s">
        <v>2</v>
      </c>
      <c r="C17" s="201"/>
      <c r="D17" s="202"/>
      <c r="E17" s="20" t="s">
        <v>15</v>
      </c>
      <c r="F17" s="209"/>
      <c r="G17" s="597"/>
      <c r="H17" s="466"/>
      <c r="I17" s="467"/>
      <c r="J17" s="214"/>
      <c r="K17" s="210"/>
      <c r="L17" s="211"/>
      <c r="M17" s="212"/>
      <c r="N17" s="215"/>
      <c r="O17" s="7"/>
      <c r="P17" s="3">
        <f t="shared" ca="1" si="0"/>
        <v>122</v>
      </c>
      <c r="Q17" s="87">
        <f t="shared" si="1"/>
        <v>0</v>
      </c>
    </row>
    <row r="18" spans="2:17" ht="31" customHeight="1" x14ac:dyDescent="0.2">
      <c r="B18" s="25" t="s">
        <v>3</v>
      </c>
      <c r="C18" s="201"/>
      <c r="D18" s="202"/>
      <c r="E18" s="20" t="s">
        <v>15</v>
      </c>
      <c r="F18" s="209"/>
      <c r="G18" s="597"/>
      <c r="H18" s="466"/>
      <c r="I18" s="467"/>
      <c r="J18" s="214"/>
      <c r="K18" s="210"/>
      <c r="L18" s="211"/>
      <c r="M18" s="212"/>
      <c r="N18" s="213"/>
      <c r="O18" s="7"/>
      <c r="P18" s="3">
        <f t="shared" ca="1" si="0"/>
        <v>122</v>
      </c>
      <c r="Q18" s="87">
        <f t="shared" si="1"/>
        <v>0</v>
      </c>
    </row>
    <row r="19" spans="2:17" ht="31" customHeight="1" x14ac:dyDescent="0.2">
      <c r="B19" s="25" t="s">
        <v>4</v>
      </c>
      <c r="C19" s="201"/>
      <c r="D19" s="202"/>
      <c r="E19" s="20" t="s">
        <v>15</v>
      </c>
      <c r="F19" s="209"/>
      <c r="G19" s="597"/>
      <c r="H19" s="466"/>
      <c r="I19" s="467"/>
      <c r="J19" s="214"/>
      <c r="K19" s="210"/>
      <c r="L19" s="211"/>
      <c r="M19" s="212"/>
      <c r="N19" s="213"/>
      <c r="O19" s="7"/>
      <c r="P19" s="3">
        <f t="shared" ca="1" si="0"/>
        <v>122</v>
      </c>
      <c r="Q19" s="87">
        <f t="shared" si="1"/>
        <v>0</v>
      </c>
    </row>
    <row r="20" spans="2:17" ht="31" customHeight="1" x14ac:dyDescent="0.2">
      <c r="B20" s="25" t="s">
        <v>5</v>
      </c>
      <c r="C20" s="201"/>
      <c r="D20" s="202"/>
      <c r="E20" s="20" t="s">
        <v>15</v>
      </c>
      <c r="F20" s="209"/>
      <c r="G20" s="597"/>
      <c r="H20" s="466"/>
      <c r="I20" s="467"/>
      <c r="J20" s="214"/>
      <c r="K20" s="210"/>
      <c r="L20" s="211"/>
      <c r="M20" s="212"/>
      <c r="N20" s="213"/>
      <c r="O20" s="7"/>
      <c r="P20" s="3">
        <f t="shared" ca="1" si="0"/>
        <v>122</v>
      </c>
      <c r="Q20" s="87">
        <f t="shared" si="1"/>
        <v>0</v>
      </c>
    </row>
    <row r="21" spans="2:17" ht="31" customHeight="1" x14ac:dyDescent="0.2">
      <c r="B21" s="25" t="s">
        <v>6</v>
      </c>
      <c r="C21" s="201"/>
      <c r="D21" s="202"/>
      <c r="E21" s="20" t="s">
        <v>15</v>
      </c>
      <c r="F21" s="209"/>
      <c r="G21" s="597"/>
      <c r="H21" s="466"/>
      <c r="I21" s="467"/>
      <c r="J21" s="214"/>
      <c r="K21" s="210"/>
      <c r="L21" s="211"/>
      <c r="M21" s="212"/>
      <c r="N21" s="213"/>
      <c r="O21" s="7"/>
      <c r="P21" s="3">
        <f t="shared" ca="1" si="0"/>
        <v>122</v>
      </c>
      <c r="Q21" s="87">
        <f t="shared" si="1"/>
        <v>0</v>
      </c>
    </row>
    <row r="22" spans="2:17" ht="31" customHeight="1" x14ac:dyDescent="0.2">
      <c r="B22" s="25" t="s">
        <v>9</v>
      </c>
      <c r="C22" s="201"/>
      <c r="D22" s="202"/>
      <c r="E22" s="20" t="s">
        <v>15</v>
      </c>
      <c r="F22" s="209"/>
      <c r="G22" s="597"/>
      <c r="H22" s="466"/>
      <c r="I22" s="467"/>
      <c r="J22" s="214"/>
      <c r="K22" s="210"/>
      <c r="L22" s="211"/>
      <c r="M22" s="212"/>
      <c r="N22" s="213"/>
      <c r="O22" s="7"/>
      <c r="P22" s="3">
        <f t="shared" ca="1" si="0"/>
        <v>122</v>
      </c>
      <c r="Q22" s="87">
        <f t="shared" si="1"/>
        <v>0</v>
      </c>
    </row>
    <row r="23" spans="2:17" ht="31" customHeight="1" thickBot="1" x14ac:dyDescent="0.25">
      <c r="B23" s="27" t="s">
        <v>10</v>
      </c>
      <c r="C23" s="203"/>
      <c r="D23" s="204"/>
      <c r="E23" s="30" t="s">
        <v>15</v>
      </c>
      <c r="F23" s="216"/>
      <c r="G23" s="598"/>
      <c r="H23" s="468"/>
      <c r="I23" s="469"/>
      <c r="J23" s="217"/>
      <c r="K23" s="601"/>
      <c r="L23" s="602"/>
      <c r="M23" s="218"/>
      <c r="N23" s="219"/>
      <c r="O23" s="7"/>
      <c r="P23" s="3">
        <f t="shared" ca="1" si="0"/>
        <v>122</v>
      </c>
      <c r="Q23" s="87">
        <f t="shared" si="1"/>
        <v>0</v>
      </c>
    </row>
    <row r="24" spans="2:17" ht="30" customHeight="1" thickBot="1" x14ac:dyDescent="0.25">
      <c r="B24" s="42"/>
      <c r="C24" s="43"/>
      <c r="D24" s="44"/>
      <c r="E24" s="45" t="s">
        <v>15</v>
      </c>
      <c r="F24" s="46"/>
      <c r="G24" s="86"/>
      <c r="H24" s="470"/>
      <c r="I24" s="471"/>
      <c r="J24" s="47"/>
      <c r="K24" s="77"/>
      <c r="L24" s="78"/>
      <c r="M24" s="48"/>
      <c r="N24" s="49"/>
      <c r="O24" s="7"/>
      <c r="P24" s="3">
        <f t="shared" ca="1" si="0"/>
        <v>122</v>
      </c>
      <c r="Q24" s="87">
        <f t="shared" si="1"/>
        <v>0</v>
      </c>
    </row>
    <row r="25" spans="2:17" ht="6" customHeight="1" thickTop="1" x14ac:dyDescent="0.2">
      <c r="B25" s="50"/>
      <c r="C25" s="7"/>
      <c r="D25" s="7"/>
      <c r="E25" s="51"/>
      <c r="F25" s="52"/>
      <c r="G25" s="52"/>
      <c r="H25" s="53"/>
      <c r="I25" s="53"/>
      <c r="J25" s="165"/>
      <c r="K25" s="165"/>
      <c r="L25" s="165"/>
      <c r="M25" s="165"/>
      <c r="N25" s="7"/>
      <c r="O25" s="7"/>
    </row>
    <row r="26" spans="2:17" s="168" customFormat="1" ht="20" customHeight="1" x14ac:dyDescent="0.2">
      <c r="B26" s="181" t="s">
        <v>153</v>
      </c>
      <c r="C26" s="7"/>
      <c r="D26" s="7"/>
      <c r="E26" s="51"/>
      <c r="F26" s="52"/>
      <c r="G26" s="52"/>
      <c r="H26" s="53"/>
      <c r="I26" s="53"/>
      <c r="J26" s="165"/>
      <c r="K26" s="165"/>
      <c r="L26" s="165"/>
      <c r="M26" s="226" t="s">
        <v>166</v>
      </c>
      <c r="N26" s="7"/>
      <c r="O26" s="7"/>
      <c r="P26" s="3"/>
      <c r="Q26" s="3"/>
    </row>
    <row r="27" spans="2:17" ht="24" customHeight="1" x14ac:dyDescent="0.2">
      <c r="B27" s="50"/>
      <c r="C27" s="59">
        <f>COUNTA(C14:C23)</f>
        <v>0</v>
      </c>
      <c r="D27" s="60" t="s">
        <v>33</v>
      </c>
      <c r="E27" s="398">
        <f>IF($B$4="新規",1000,0)+5000+COUNTA(C19:C23)*400</f>
        <v>5000</v>
      </c>
      <c r="F27" s="398"/>
      <c r="G27" s="398"/>
      <c r="H27" s="53"/>
      <c r="I27" s="53"/>
      <c r="J27" s="166"/>
      <c r="K27" s="166"/>
      <c r="L27" s="166"/>
      <c r="M27" s="166"/>
      <c r="N27" s="7"/>
      <c r="O27" s="7"/>
    </row>
    <row r="28" spans="2:17" ht="20" customHeight="1" x14ac:dyDescent="0.6">
      <c r="B28" s="397" t="s">
        <v>56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</row>
    <row r="29" spans="2:17" ht="20" customHeight="1" x14ac:dyDescent="0.6">
      <c r="B29" s="399" t="s">
        <v>87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7"/>
    </row>
    <row r="30" spans="2:17" ht="20" customHeight="1" x14ac:dyDescent="0.6">
      <c r="B30" s="397" t="s">
        <v>91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</row>
    <row r="31" spans="2:17" ht="20" customHeight="1" x14ac:dyDescent="0.6">
      <c r="B31" s="397" t="s">
        <v>92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</row>
    <row r="33" spans="2:42" ht="18" thickBot="1" x14ac:dyDescent="0.25"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S33" s="394"/>
      <c r="T33" s="394"/>
      <c r="U33" s="394"/>
      <c r="X33" s="394"/>
      <c r="Y33" s="394"/>
      <c r="Z33" s="394"/>
      <c r="AC33" s="394"/>
      <c r="AD33" s="394"/>
      <c r="AE33" s="394"/>
      <c r="AH33" s="394"/>
      <c r="AI33" s="394"/>
      <c r="AJ33" s="394"/>
      <c r="AK33" s="394"/>
      <c r="AL33" s="394"/>
      <c r="AM33" s="394"/>
      <c r="AN33" s="394"/>
      <c r="AO33" s="394"/>
      <c r="AP33" s="394"/>
    </row>
    <row r="34" spans="2:42" ht="62" customHeight="1" thickTop="1" thickBot="1" x14ac:dyDescent="0.25">
      <c r="R34" s="343" t="s">
        <v>22</v>
      </c>
      <c r="S34" s="391" t="str">
        <f>IF(S33="","/",S33)</f>
        <v>/</v>
      </c>
      <c r="T34" s="392"/>
      <c r="U34" s="393"/>
      <c r="V34" s="9"/>
      <c r="W34" s="343" t="s">
        <v>23</v>
      </c>
      <c r="X34" s="391" t="str">
        <f>IF(X33="","/",X33)</f>
        <v>/</v>
      </c>
      <c r="Y34" s="392"/>
      <c r="Z34" s="393"/>
      <c r="AA34" s="9"/>
      <c r="AB34" s="343" t="s">
        <v>20</v>
      </c>
      <c r="AC34" s="391" t="str">
        <f>IF(AC33="","/",AC33)</f>
        <v>/</v>
      </c>
      <c r="AD34" s="392"/>
      <c r="AE34" s="393"/>
      <c r="AF34" s="9"/>
      <c r="AG34" s="343" t="s">
        <v>24</v>
      </c>
      <c r="AH34" s="391" t="str">
        <f>IF(AH33="","/",AH33)</f>
        <v>/</v>
      </c>
      <c r="AI34" s="392"/>
      <c r="AJ34" s="395"/>
      <c r="AK34" s="391" t="str">
        <f>IF(AK33="","/",AK33)</f>
        <v>/</v>
      </c>
      <c r="AL34" s="392"/>
      <c r="AM34" s="395"/>
      <c r="AN34" s="391" t="str">
        <f>IF(AN33="","/",AN33)</f>
        <v>/</v>
      </c>
      <c r="AO34" s="392"/>
      <c r="AP34" s="393"/>
    </row>
    <row r="35" spans="2:42" ht="23" thickTop="1" x14ac:dyDescent="0.2">
      <c r="C35" s="54" t="s">
        <v>29</v>
      </c>
      <c r="D35" s="54" t="s">
        <v>32</v>
      </c>
    </row>
    <row r="36" spans="2:42" ht="22.5" x14ac:dyDescent="0.2">
      <c r="C36" s="54" t="s">
        <v>30</v>
      </c>
      <c r="D36" s="54" t="s">
        <v>18</v>
      </c>
      <c r="M36" s="55" t="s">
        <v>16</v>
      </c>
      <c r="N36" s="56" t="s">
        <v>21</v>
      </c>
    </row>
    <row r="37" spans="2:42" s="108" customFormat="1" ht="22.5" x14ac:dyDescent="0.2">
      <c r="C37" s="54" t="s">
        <v>95</v>
      </c>
      <c r="D37" s="54"/>
      <c r="E37" s="5"/>
      <c r="M37" s="55"/>
      <c r="N37" s="56"/>
      <c r="P37" s="3"/>
      <c r="Q37" s="3"/>
    </row>
    <row r="38" spans="2:42" ht="22.5" x14ac:dyDescent="0.2">
      <c r="C38" s="54" t="s">
        <v>32</v>
      </c>
      <c r="M38" s="55" t="s">
        <v>17</v>
      </c>
      <c r="N38" s="56"/>
    </row>
    <row r="39" spans="2:42" ht="22.5" x14ac:dyDescent="0.2">
      <c r="C39" s="54" t="s">
        <v>18</v>
      </c>
      <c r="M39" s="55" t="s">
        <v>18</v>
      </c>
      <c r="N39" s="56"/>
    </row>
    <row r="40" spans="2:42" s="133" customFormat="1" x14ac:dyDescent="0.2">
      <c r="C40" s="3" t="s">
        <v>136</v>
      </c>
      <c r="E40" s="5"/>
      <c r="M40" s="3"/>
      <c r="P40" s="3"/>
      <c r="Q40" s="3"/>
    </row>
    <row r="41" spans="2:42" ht="22.5" x14ac:dyDescent="0.2">
      <c r="C41" s="223"/>
    </row>
    <row r="42" spans="2:42" s="3" customFormat="1" ht="21.65" customHeight="1" x14ac:dyDescent="0.2">
      <c r="C42" s="223" t="s">
        <v>94</v>
      </c>
      <c r="D42" s="2"/>
      <c r="E42" s="2"/>
      <c r="F42" s="2"/>
      <c r="G42" s="2"/>
      <c r="H42" s="2"/>
      <c r="I42" s="2"/>
      <c r="J42" s="2"/>
    </row>
    <row r="43" spans="2:42" x14ac:dyDescent="0.2">
      <c r="C43" s="225"/>
    </row>
    <row r="44" spans="2:42" x14ac:dyDescent="0.2">
      <c r="C44" s="225"/>
    </row>
    <row r="45" spans="2:42" x14ac:dyDescent="0.2">
      <c r="C45" s="225"/>
      <c r="J45" s="7"/>
    </row>
  </sheetData>
  <sheetProtection sheet="1" objects="1" scenarios="1" formatCells="0"/>
  <mergeCells count="61">
    <mergeCell ref="H24:I24"/>
    <mergeCell ref="H18:I18"/>
    <mergeCell ref="H19:I19"/>
    <mergeCell ref="H20:I20"/>
    <mergeCell ref="H21:I21"/>
    <mergeCell ref="H22:I22"/>
    <mergeCell ref="H14:I14"/>
    <mergeCell ref="H15:I15"/>
    <mergeCell ref="H16:I16"/>
    <mergeCell ref="H17:I17"/>
    <mergeCell ref="H23:I23"/>
    <mergeCell ref="B5:C7"/>
    <mergeCell ref="D5:G6"/>
    <mergeCell ref="E7:G7"/>
    <mergeCell ref="E13:G13"/>
    <mergeCell ref="B12:B13"/>
    <mergeCell ref="C12:C13"/>
    <mergeCell ref="D12:D13"/>
    <mergeCell ref="E12:I12"/>
    <mergeCell ref="H5:H7"/>
    <mergeCell ref="H13:I13"/>
    <mergeCell ref="D8:G8"/>
    <mergeCell ref="B8:B10"/>
    <mergeCell ref="J12:L12"/>
    <mergeCell ref="B3:C3"/>
    <mergeCell ref="D3:J4"/>
    <mergeCell ref="K3:N3"/>
    <mergeCell ref="B4:C4"/>
    <mergeCell ref="M4:N4"/>
    <mergeCell ref="J7:N7"/>
    <mergeCell ref="J11:N11"/>
    <mergeCell ref="H8:H11"/>
    <mergeCell ref="M12:M13"/>
    <mergeCell ref="N12:N13"/>
    <mergeCell ref="K13:L13"/>
    <mergeCell ref="J10:N10"/>
    <mergeCell ref="I9:J9"/>
    <mergeCell ref="D9:G9"/>
    <mergeCell ref="D10:G10"/>
    <mergeCell ref="S33:U33"/>
    <mergeCell ref="B31:N31"/>
    <mergeCell ref="E27:G27"/>
    <mergeCell ref="B28:N28"/>
    <mergeCell ref="B29:N29"/>
    <mergeCell ref="B30:N30"/>
    <mergeCell ref="L5:N5"/>
    <mergeCell ref="L6:N6"/>
    <mergeCell ref="L8:N8"/>
    <mergeCell ref="L9:N9"/>
    <mergeCell ref="AN34:AP34"/>
    <mergeCell ref="X33:Z33"/>
    <mergeCell ref="AC33:AE33"/>
    <mergeCell ref="AN33:AP33"/>
    <mergeCell ref="AH33:AJ33"/>
    <mergeCell ref="AK33:AM33"/>
    <mergeCell ref="AK34:AM34"/>
    <mergeCell ref="B33:N33"/>
    <mergeCell ref="S34:U34"/>
    <mergeCell ref="X34:Z34"/>
    <mergeCell ref="AC34:AE34"/>
    <mergeCell ref="AH34:AJ34"/>
  </mergeCells>
  <phoneticPr fontId="1"/>
  <conditionalFormatting sqref="P14:Q22 P24:Q24">
    <cfRule type="expression" dxfId="30" priority="9">
      <formula>$D14=""</formula>
    </cfRule>
  </conditionalFormatting>
  <conditionalFormatting sqref="P23:Q23">
    <cfRule type="expression" dxfId="29" priority="8">
      <formula>$D23=""</formula>
    </cfRule>
  </conditionalFormatting>
  <conditionalFormatting sqref="A4">
    <cfRule type="expression" dxfId="28" priority="5">
      <formula>$B$4=""</formula>
    </cfRule>
  </conditionalFormatting>
  <conditionalFormatting sqref="E27:G27">
    <cfRule type="expression" dxfId="27" priority="4">
      <formula>$C$27=0</formula>
    </cfRule>
  </conditionalFormatting>
  <conditionalFormatting sqref="A3">
    <cfRule type="expression" dxfId="26" priority="3">
      <formula>$B$3=""</formula>
    </cfRule>
  </conditionalFormatting>
  <conditionalFormatting sqref="B4:C4">
    <cfRule type="cellIs" dxfId="25" priority="1" operator="equal">
      <formula>"選択して下さい"</formula>
    </cfRule>
  </conditionalFormatting>
  <dataValidations count="4">
    <dataValidation type="list" allowBlank="1" showInputMessage="1" showErrorMessage="1" sqref="B3:C3" xr:uid="{8B09540E-B3F4-468C-A7B6-B12E0C2D3F6D}">
      <formula1>$C$35:$C$37</formula1>
    </dataValidation>
    <dataValidation type="list" allowBlank="1" showInputMessage="1" showErrorMessage="1" sqref="M14:M24" xr:uid="{AD26A5DA-10F1-4611-95C9-484F99ED3D00}">
      <formula1>"在住,在勤,在学,継続"</formula1>
    </dataValidation>
    <dataValidation type="list" allowBlank="1" showInputMessage="1" showErrorMessage="1" sqref="N14:N24" xr:uid="{252EE25C-95E2-42B1-84AC-EF59F1091ECE}">
      <formula1>"公認"</formula1>
    </dataValidation>
    <dataValidation type="list" allowBlank="1" showInputMessage="1" showErrorMessage="1" sqref="B4:C4" xr:uid="{58DADF03-288B-4B0E-8E6C-787D6951EE4D}">
      <formula1>$C$38:$C$41</formula1>
    </dataValidation>
  </dataValidations>
  <printOptions horizontalCentered="1"/>
  <pageMargins left="0.19685039370078741" right="0.19685039370078741" top="0.19685039370078741" bottom="0" header="0" footer="0"/>
  <pageSetup paperSize="9" scale="82" fitToHeight="0" orientation="landscape" horizontalDpi="300" verticalDpi="300" r:id="rId1"/>
  <headerFooter alignWithMargins="0">
    <oddFooter>&amp;R&amp;"メイリオ,ボールド"Itabashi-ttf_団体登録申込書_2022_R01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0261-E04C-4D8A-AF11-E37702EFC1E6}">
  <sheetPr>
    <pageSetUpPr fitToPage="1"/>
  </sheetPr>
  <dimension ref="A1:AP45"/>
  <sheetViews>
    <sheetView showZeros="0" view="pageBreakPreview" zoomScale="70" zoomScaleNormal="100" zoomScaleSheetLayoutView="70" workbookViewId="0"/>
  </sheetViews>
  <sheetFormatPr defaultColWidth="9" defaultRowHeight="17.5" x14ac:dyDescent="0.2"/>
  <cols>
    <col min="1" max="1" width="10.81640625" style="168" customWidth="1"/>
    <col min="2" max="2" width="4.81640625" style="168" customWidth="1"/>
    <col min="3" max="3" width="20.81640625" style="168" customWidth="1"/>
    <col min="4" max="4" width="16.81640625" style="168" customWidth="1"/>
    <col min="5" max="5" width="2.81640625" style="5" customWidth="1"/>
    <col min="6" max="6" width="9.81640625" style="168" customWidth="1"/>
    <col min="7" max="7" width="36.81640625" style="168" customWidth="1"/>
    <col min="8" max="8" width="4.81640625" style="168" customWidth="1"/>
    <col min="9" max="9" width="12.81640625" style="168" customWidth="1"/>
    <col min="10" max="10" width="36.81640625" style="168" customWidth="1"/>
    <col min="11" max="11" width="6.81640625" style="168" customWidth="1"/>
    <col min="12" max="12" width="10.81640625" style="168" customWidth="1"/>
    <col min="13" max="13" width="6.81640625" style="3" customWidth="1"/>
    <col min="14" max="14" width="6.81640625" style="168" customWidth="1"/>
    <col min="15" max="15" width="7.54296875" style="168" bestFit="1" customWidth="1"/>
    <col min="16" max="16" width="6.81640625" style="3" customWidth="1"/>
    <col min="17" max="17" width="10.90625" style="3" bestFit="1" customWidth="1"/>
    <col min="18" max="18" width="5.54296875" style="168" bestFit="1" customWidth="1"/>
    <col min="19" max="19" width="4.6328125" style="168" customWidth="1"/>
    <col min="20" max="20" width="3.6328125" style="168" bestFit="1" customWidth="1"/>
    <col min="21" max="21" width="4.6328125" style="168" customWidth="1"/>
    <col min="22" max="22" width="2.6328125" style="168" customWidth="1"/>
    <col min="23" max="23" width="5.54296875" style="168" bestFit="1" customWidth="1"/>
    <col min="24" max="24" width="4.6328125" style="168" customWidth="1"/>
    <col min="25" max="25" width="3.6328125" style="168" bestFit="1" customWidth="1"/>
    <col min="26" max="26" width="4.6328125" style="168" customWidth="1"/>
    <col min="27" max="27" width="2.6328125" style="168" customWidth="1"/>
    <col min="28" max="28" width="7.54296875" style="168" bestFit="1" customWidth="1"/>
    <col min="29" max="29" width="4.6328125" style="168" customWidth="1"/>
    <col min="30" max="30" width="3.6328125" style="168" bestFit="1" customWidth="1"/>
    <col min="31" max="31" width="4.6328125" style="168" customWidth="1"/>
    <col min="32" max="32" width="2.6328125" style="168" customWidth="1"/>
    <col min="33" max="33" width="9.6328125" style="168" bestFit="1" customWidth="1"/>
    <col min="34" max="34" width="4.6328125" style="168" customWidth="1"/>
    <col min="35" max="35" width="3.6328125" style="168" bestFit="1" customWidth="1"/>
    <col min="36" max="37" width="4.6328125" style="168" customWidth="1"/>
    <col min="38" max="38" width="3.6328125" style="168" bestFit="1" customWidth="1"/>
    <col min="39" max="40" width="4.6328125" style="168" customWidth="1"/>
    <col min="41" max="41" width="3.6328125" style="168" bestFit="1" customWidth="1"/>
    <col min="42" max="42" width="4.6328125" style="168" customWidth="1"/>
    <col min="43" max="16384" width="9" style="168"/>
  </cols>
  <sheetData>
    <row r="1" spans="1:18" s="3" customFormat="1" ht="15" customHeight="1" x14ac:dyDescent="0.2">
      <c r="E1" s="4"/>
    </row>
    <row r="2" spans="1:18" ht="8" customHeight="1" x14ac:dyDescent="0.2"/>
    <row r="3" spans="1:18" ht="26" customHeight="1" x14ac:dyDescent="0.2">
      <c r="A3" s="94" t="s">
        <v>34</v>
      </c>
      <c r="B3" s="403" t="s">
        <v>30</v>
      </c>
      <c r="C3" s="403"/>
      <c r="D3" s="404" t="s">
        <v>165</v>
      </c>
      <c r="E3" s="404"/>
      <c r="F3" s="404"/>
      <c r="G3" s="404"/>
      <c r="H3" s="404"/>
      <c r="I3" s="404"/>
      <c r="J3" s="404"/>
      <c r="K3" s="405" t="s">
        <v>71</v>
      </c>
      <c r="L3" s="405"/>
      <c r="M3" s="405"/>
      <c r="N3" s="405"/>
    </row>
    <row r="4" spans="1:18" ht="26" customHeight="1" thickBot="1" x14ac:dyDescent="0.25">
      <c r="A4" s="94" t="s">
        <v>34</v>
      </c>
      <c r="B4" s="406" t="s">
        <v>136</v>
      </c>
      <c r="C4" s="406"/>
      <c r="D4" s="404"/>
      <c r="E4" s="404"/>
      <c r="F4" s="404"/>
      <c r="G4" s="404"/>
      <c r="H4" s="404"/>
      <c r="I4" s="404"/>
      <c r="J4" s="404"/>
      <c r="L4" s="6" t="s">
        <v>35</v>
      </c>
      <c r="M4" s="407">
        <f>【別紙①】登録連絡書!F12</f>
        <v>0</v>
      </c>
      <c r="N4" s="407"/>
    </row>
    <row r="5" spans="1:18" s="7" customFormat="1" ht="24" customHeight="1" thickTop="1" x14ac:dyDescent="0.2">
      <c r="A5" s="164"/>
      <c r="B5" s="434" t="s">
        <v>96</v>
      </c>
      <c r="C5" s="435"/>
      <c r="D5" s="592">
        <f>【別紙①】登録連絡書!$F$14</f>
        <v>0</v>
      </c>
      <c r="E5" s="592"/>
      <c r="F5" s="592"/>
      <c r="G5" s="593"/>
      <c r="H5" s="453" t="s">
        <v>64</v>
      </c>
      <c r="I5" s="97" t="s">
        <v>13</v>
      </c>
      <c r="J5" s="167">
        <f>【別紙①】登録連絡書!$F$18</f>
        <v>0</v>
      </c>
      <c r="K5" s="95" t="s">
        <v>99</v>
      </c>
      <c r="L5" s="382">
        <f>【別紙①】登録連絡書!$F$19</f>
        <v>0</v>
      </c>
      <c r="M5" s="383"/>
      <c r="N5" s="384"/>
      <c r="P5" s="9"/>
      <c r="Q5" s="9"/>
    </row>
    <row r="6" spans="1:18" ht="24" customHeight="1" x14ac:dyDescent="0.2">
      <c r="A6" s="164"/>
      <c r="B6" s="436"/>
      <c r="C6" s="437"/>
      <c r="D6" s="594"/>
      <c r="E6" s="594"/>
      <c r="F6" s="594"/>
      <c r="G6" s="595"/>
      <c r="H6" s="454"/>
      <c r="I6" s="98" t="s">
        <v>77</v>
      </c>
      <c r="J6" s="120">
        <f>【別紙①】登録連絡書!$F$21</f>
        <v>0</v>
      </c>
      <c r="K6" s="68"/>
      <c r="L6" s="385"/>
      <c r="M6" s="386"/>
      <c r="N6" s="387"/>
    </row>
    <row r="7" spans="1:18" ht="24" customHeight="1" thickBot="1" x14ac:dyDescent="0.25">
      <c r="A7" s="164"/>
      <c r="B7" s="436"/>
      <c r="C7" s="437"/>
      <c r="D7" s="102" t="s">
        <v>101</v>
      </c>
      <c r="E7" s="438"/>
      <c r="F7" s="439"/>
      <c r="G7" s="440"/>
      <c r="H7" s="455"/>
      <c r="I7" s="99" t="s">
        <v>98</v>
      </c>
      <c r="J7" s="408" t="str">
        <f>【別紙①】登録連絡書!$F$20</f>
        <v>〒</v>
      </c>
      <c r="K7" s="409"/>
      <c r="L7" s="409"/>
      <c r="M7" s="409"/>
      <c r="N7" s="410"/>
    </row>
    <row r="8" spans="1:18" ht="24" customHeight="1" x14ac:dyDescent="0.2">
      <c r="A8" s="164"/>
      <c r="B8" s="461" t="s">
        <v>231</v>
      </c>
      <c r="C8" s="170" t="s">
        <v>76</v>
      </c>
      <c r="D8" s="458">
        <f>【別紙①】登録連絡書!$F$15</f>
        <v>0</v>
      </c>
      <c r="E8" s="459"/>
      <c r="F8" s="459"/>
      <c r="G8" s="460"/>
      <c r="H8" s="414" t="s">
        <v>85</v>
      </c>
      <c r="I8" s="100" t="s">
        <v>13</v>
      </c>
      <c r="J8" s="128">
        <f>【別紙①】登録連絡書!$F$22</f>
        <v>0</v>
      </c>
      <c r="K8" s="96" t="s">
        <v>99</v>
      </c>
      <c r="L8" s="388">
        <f>【別紙①】登録連絡書!$F$23</f>
        <v>0</v>
      </c>
      <c r="M8" s="389"/>
      <c r="N8" s="390"/>
      <c r="Q8" s="221" t="s">
        <v>134</v>
      </c>
    </row>
    <row r="9" spans="1:18" ht="24" customHeight="1" x14ac:dyDescent="0.2">
      <c r="A9" s="164"/>
      <c r="B9" s="462"/>
      <c r="C9" s="268" t="s">
        <v>99</v>
      </c>
      <c r="D9" s="428">
        <f>【別紙①】登録連絡書!$F$16</f>
        <v>0</v>
      </c>
      <c r="E9" s="429"/>
      <c r="F9" s="429"/>
      <c r="G9" s="430"/>
      <c r="H9" s="415"/>
      <c r="I9" s="426" t="s">
        <v>86</v>
      </c>
      <c r="J9" s="427"/>
      <c r="K9" s="68" t="s">
        <v>100</v>
      </c>
      <c r="L9" s="385">
        <f>【別紙①】登録連絡書!$F$24</f>
        <v>0</v>
      </c>
      <c r="M9" s="386"/>
      <c r="N9" s="387"/>
      <c r="Q9" s="221" t="s">
        <v>135</v>
      </c>
    </row>
    <row r="10" spans="1:18" ht="24" customHeight="1" thickBot="1" x14ac:dyDescent="0.25">
      <c r="A10" s="164"/>
      <c r="B10" s="463"/>
      <c r="C10" s="171" t="s">
        <v>154</v>
      </c>
      <c r="D10" s="431">
        <f>【別紙①】登録連絡書!$F$17</f>
        <v>0</v>
      </c>
      <c r="E10" s="432"/>
      <c r="F10" s="432"/>
      <c r="G10" s="433"/>
      <c r="H10" s="415"/>
      <c r="I10" s="106" t="s">
        <v>62</v>
      </c>
      <c r="J10" s="423">
        <f>【別紙①】登録連絡書!$F$25</f>
        <v>0</v>
      </c>
      <c r="K10" s="424"/>
      <c r="L10" s="424"/>
      <c r="M10" s="424"/>
      <c r="N10" s="425"/>
    </row>
    <row r="11" spans="1:18" ht="24" customHeight="1" thickBot="1" x14ac:dyDescent="0.25">
      <c r="A11" s="164"/>
      <c r="B11" s="238" t="s">
        <v>172</v>
      </c>
      <c r="C11" s="236"/>
      <c r="D11" s="236"/>
      <c r="E11" s="236"/>
      <c r="F11" s="236"/>
      <c r="G11" s="237" t="s">
        <v>164</v>
      </c>
      <c r="H11" s="416"/>
      <c r="I11" s="169" t="s">
        <v>63</v>
      </c>
      <c r="J11" s="411">
        <f>【別紙①】登録連絡書!$F$26</f>
        <v>0</v>
      </c>
      <c r="K11" s="412"/>
      <c r="L11" s="412"/>
      <c r="M11" s="412"/>
      <c r="N11" s="413"/>
      <c r="O11" s="8"/>
    </row>
    <row r="12" spans="1:18" ht="20" customHeight="1" thickTop="1" x14ac:dyDescent="0.6">
      <c r="A12" s="164"/>
      <c r="B12" s="444" t="s">
        <v>25</v>
      </c>
      <c r="C12" s="446" t="s">
        <v>13</v>
      </c>
      <c r="D12" s="448" t="s">
        <v>14</v>
      </c>
      <c r="E12" s="450" t="s">
        <v>84</v>
      </c>
      <c r="F12" s="451"/>
      <c r="G12" s="451"/>
      <c r="H12" s="451"/>
      <c r="I12" s="452"/>
      <c r="J12" s="400" t="s">
        <v>70</v>
      </c>
      <c r="K12" s="401"/>
      <c r="L12" s="402"/>
      <c r="M12" s="417" t="s">
        <v>26</v>
      </c>
      <c r="N12" s="419" t="s">
        <v>19</v>
      </c>
      <c r="O12" s="90" t="s">
        <v>59</v>
      </c>
      <c r="P12" s="91"/>
      <c r="Q12" s="91"/>
      <c r="R12" s="92"/>
    </row>
    <row r="13" spans="1:18" ht="20" customHeight="1" thickBot="1" x14ac:dyDescent="0.65">
      <c r="A13" s="164"/>
      <c r="B13" s="445"/>
      <c r="C13" s="447"/>
      <c r="D13" s="449"/>
      <c r="E13" s="441" t="s">
        <v>27</v>
      </c>
      <c r="F13" s="442"/>
      <c r="G13" s="443"/>
      <c r="H13" s="456" t="s">
        <v>0</v>
      </c>
      <c r="I13" s="457"/>
      <c r="J13" s="107" t="s">
        <v>55</v>
      </c>
      <c r="K13" s="421" t="s">
        <v>0</v>
      </c>
      <c r="L13" s="422"/>
      <c r="M13" s="418"/>
      <c r="N13" s="420"/>
      <c r="O13" s="88" t="s">
        <v>58</v>
      </c>
      <c r="P13" s="89" t="s">
        <v>11</v>
      </c>
      <c r="Q13" s="89" t="s">
        <v>12</v>
      </c>
    </row>
    <row r="14" spans="1:18" ht="31" customHeight="1" x14ac:dyDescent="0.2">
      <c r="B14" s="10" t="s">
        <v>7</v>
      </c>
      <c r="C14" s="199"/>
      <c r="D14" s="200"/>
      <c r="E14" s="12" t="s">
        <v>15</v>
      </c>
      <c r="F14" s="205"/>
      <c r="G14" s="596"/>
      <c r="H14" s="464"/>
      <c r="I14" s="465"/>
      <c r="J14" s="206"/>
      <c r="K14" s="599"/>
      <c r="L14" s="600"/>
      <c r="M14" s="207"/>
      <c r="N14" s="208"/>
      <c r="O14" s="7"/>
      <c r="P14" s="3">
        <f t="shared" ref="P14:P24" ca="1" si="0">DATEDIF(Q14,TODAY(),"Y")</f>
        <v>122</v>
      </c>
      <c r="Q14" s="87">
        <f t="shared" ref="Q14:Q24" si="1">D14</f>
        <v>0</v>
      </c>
    </row>
    <row r="15" spans="1:18" ht="31" customHeight="1" x14ac:dyDescent="0.2">
      <c r="B15" s="17" t="s">
        <v>1</v>
      </c>
      <c r="C15" s="201"/>
      <c r="D15" s="202"/>
      <c r="E15" s="20" t="s">
        <v>15</v>
      </c>
      <c r="F15" s="209"/>
      <c r="G15" s="597"/>
      <c r="H15" s="466"/>
      <c r="I15" s="467"/>
      <c r="J15" s="214"/>
      <c r="K15" s="210"/>
      <c r="L15" s="211"/>
      <c r="M15" s="212"/>
      <c r="N15" s="213"/>
      <c r="O15" s="7"/>
      <c r="P15" s="3">
        <f t="shared" ca="1" si="0"/>
        <v>122</v>
      </c>
      <c r="Q15" s="87">
        <f t="shared" si="1"/>
        <v>0</v>
      </c>
    </row>
    <row r="16" spans="1:18" ht="31" customHeight="1" x14ac:dyDescent="0.2">
      <c r="B16" s="25" t="s">
        <v>8</v>
      </c>
      <c r="C16" s="201"/>
      <c r="D16" s="202"/>
      <c r="E16" s="20" t="s">
        <v>15</v>
      </c>
      <c r="F16" s="209"/>
      <c r="G16" s="597"/>
      <c r="H16" s="466"/>
      <c r="I16" s="467"/>
      <c r="J16" s="214"/>
      <c r="K16" s="210"/>
      <c r="L16" s="211"/>
      <c r="M16" s="212"/>
      <c r="N16" s="213"/>
      <c r="O16" s="7"/>
      <c r="P16" s="3">
        <f t="shared" ca="1" si="0"/>
        <v>122</v>
      </c>
      <c r="Q16" s="87">
        <f t="shared" si="1"/>
        <v>0</v>
      </c>
    </row>
    <row r="17" spans="2:17" ht="31" customHeight="1" x14ac:dyDescent="0.2">
      <c r="B17" s="25" t="s">
        <v>2</v>
      </c>
      <c r="C17" s="201"/>
      <c r="D17" s="202"/>
      <c r="E17" s="20" t="s">
        <v>15</v>
      </c>
      <c r="F17" s="209"/>
      <c r="G17" s="597"/>
      <c r="H17" s="466"/>
      <c r="I17" s="467"/>
      <c r="J17" s="214"/>
      <c r="K17" s="210"/>
      <c r="L17" s="211"/>
      <c r="M17" s="212"/>
      <c r="N17" s="215"/>
      <c r="O17" s="7"/>
      <c r="P17" s="3">
        <f t="shared" ca="1" si="0"/>
        <v>122</v>
      </c>
      <c r="Q17" s="87">
        <f t="shared" si="1"/>
        <v>0</v>
      </c>
    </row>
    <row r="18" spans="2:17" ht="31" customHeight="1" x14ac:dyDescent="0.2">
      <c r="B18" s="25" t="s">
        <v>3</v>
      </c>
      <c r="C18" s="201"/>
      <c r="D18" s="202"/>
      <c r="E18" s="20" t="s">
        <v>15</v>
      </c>
      <c r="F18" s="209"/>
      <c r="G18" s="597"/>
      <c r="H18" s="466"/>
      <c r="I18" s="467"/>
      <c r="J18" s="214"/>
      <c r="K18" s="210"/>
      <c r="L18" s="211"/>
      <c r="M18" s="212"/>
      <c r="N18" s="213"/>
      <c r="O18" s="7"/>
      <c r="P18" s="3">
        <f t="shared" ca="1" si="0"/>
        <v>122</v>
      </c>
      <c r="Q18" s="87">
        <f t="shared" si="1"/>
        <v>0</v>
      </c>
    </row>
    <row r="19" spans="2:17" ht="31" customHeight="1" x14ac:dyDescent="0.2">
      <c r="B19" s="25" t="s">
        <v>4</v>
      </c>
      <c r="C19" s="201"/>
      <c r="D19" s="202"/>
      <c r="E19" s="20" t="s">
        <v>15</v>
      </c>
      <c r="F19" s="209"/>
      <c r="G19" s="597"/>
      <c r="H19" s="466"/>
      <c r="I19" s="467"/>
      <c r="J19" s="214"/>
      <c r="K19" s="210"/>
      <c r="L19" s="211"/>
      <c r="M19" s="212"/>
      <c r="N19" s="213"/>
      <c r="O19" s="7"/>
      <c r="P19" s="3">
        <f t="shared" ca="1" si="0"/>
        <v>122</v>
      </c>
      <c r="Q19" s="87">
        <f t="shared" si="1"/>
        <v>0</v>
      </c>
    </row>
    <row r="20" spans="2:17" ht="31" customHeight="1" x14ac:dyDescent="0.2">
      <c r="B20" s="25" t="s">
        <v>5</v>
      </c>
      <c r="C20" s="201"/>
      <c r="D20" s="202"/>
      <c r="E20" s="20" t="s">
        <v>15</v>
      </c>
      <c r="F20" s="209"/>
      <c r="G20" s="597"/>
      <c r="H20" s="466"/>
      <c r="I20" s="467"/>
      <c r="J20" s="214"/>
      <c r="K20" s="210"/>
      <c r="L20" s="211"/>
      <c r="M20" s="212"/>
      <c r="N20" s="213"/>
      <c r="O20" s="7"/>
      <c r="P20" s="3">
        <f t="shared" ca="1" si="0"/>
        <v>122</v>
      </c>
      <c r="Q20" s="87">
        <f t="shared" si="1"/>
        <v>0</v>
      </c>
    </row>
    <row r="21" spans="2:17" ht="31" customHeight="1" x14ac:dyDescent="0.2">
      <c r="B21" s="25" t="s">
        <v>6</v>
      </c>
      <c r="C21" s="201"/>
      <c r="D21" s="202"/>
      <c r="E21" s="20" t="s">
        <v>15</v>
      </c>
      <c r="F21" s="209"/>
      <c r="G21" s="597"/>
      <c r="H21" s="466"/>
      <c r="I21" s="467"/>
      <c r="J21" s="214"/>
      <c r="K21" s="210"/>
      <c r="L21" s="211"/>
      <c r="M21" s="212"/>
      <c r="N21" s="213"/>
      <c r="O21" s="7"/>
      <c r="P21" s="3">
        <f t="shared" ca="1" si="0"/>
        <v>122</v>
      </c>
      <c r="Q21" s="87">
        <f t="shared" si="1"/>
        <v>0</v>
      </c>
    </row>
    <row r="22" spans="2:17" ht="31" customHeight="1" x14ac:dyDescent="0.2">
      <c r="B22" s="25" t="s">
        <v>9</v>
      </c>
      <c r="C22" s="201"/>
      <c r="D22" s="202"/>
      <c r="E22" s="20" t="s">
        <v>15</v>
      </c>
      <c r="F22" s="209"/>
      <c r="G22" s="597"/>
      <c r="H22" s="466"/>
      <c r="I22" s="467"/>
      <c r="J22" s="214"/>
      <c r="K22" s="210"/>
      <c r="L22" s="211"/>
      <c r="M22" s="212"/>
      <c r="N22" s="213"/>
      <c r="O22" s="7"/>
      <c r="P22" s="3">
        <f t="shared" ca="1" si="0"/>
        <v>122</v>
      </c>
      <c r="Q22" s="87">
        <f t="shared" si="1"/>
        <v>0</v>
      </c>
    </row>
    <row r="23" spans="2:17" ht="31" customHeight="1" thickBot="1" x14ac:dyDescent="0.25">
      <c r="B23" s="27" t="s">
        <v>10</v>
      </c>
      <c r="C23" s="203"/>
      <c r="D23" s="204"/>
      <c r="E23" s="30" t="s">
        <v>15</v>
      </c>
      <c r="F23" s="216"/>
      <c r="G23" s="598"/>
      <c r="H23" s="468"/>
      <c r="I23" s="469"/>
      <c r="J23" s="217"/>
      <c r="K23" s="601"/>
      <c r="L23" s="602"/>
      <c r="M23" s="218"/>
      <c r="N23" s="219"/>
      <c r="O23" s="7"/>
      <c r="P23" s="3">
        <f t="shared" ca="1" si="0"/>
        <v>122</v>
      </c>
      <c r="Q23" s="87">
        <f t="shared" si="1"/>
        <v>0</v>
      </c>
    </row>
    <row r="24" spans="2:17" ht="30" customHeight="1" thickBot="1" x14ac:dyDescent="0.25">
      <c r="B24" s="42"/>
      <c r="C24" s="43"/>
      <c r="D24" s="44"/>
      <c r="E24" s="45" t="s">
        <v>15</v>
      </c>
      <c r="F24" s="46"/>
      <c r="G24" s="86"/>
      <c r="H24" s="470"/>
      <c r="I24" s="471"/>
      <c r="J24" s="47"/>
      <c r="K24" s="77"/>
      <c r="L24" s="78"/>
      <c r="M24" s="48"/>
      <c r="N24" s="49"/>
      <c r="O24" s="7"/>
      <c r="P24" s="3">
        <f t="shared" ca="1" si="0"/>
        <v>122</v>
      </c>
      <c r="Q24" s="87">
        <f t="shared" si="1"/>
        <v>0</v>
      </c>
    </row>
    <row r="25" spans="2:17" ht="6" customHeight="1" thickTop="1" x14ac:dyDescent="0.2">
      <c r="B25" s="50"/>
      <c r="C25" s="7"/>
      <c r="D25" s="7"/>
      <c r="E25" s="51"/>
      <c r="F25" s="52"/>
      <c r="G25" s="52"/>
      <c r="H25" s="53"/>
      <c r="I25" s="53"/>
      <c r="J25" s="165"/>
      <c r="K25" s="165"/>
      <c r="L25" s="165"/>
      <c r="M25" s="165"/>
      <c r="N25" s="7"/>
      <c r="O25" s="7"/>
    </row>
    <row r="26" spans="2:17" ht="20" customHeight="1" x14ac:dyDescent="0.2">
      <c r="B26" s="181" t="s">
        <v>153</v>
      </c>
      <c r="C26" s="7"/>
      <c r="D26" s="7"/>
      <c r="E26" s="51"/>
      <c r="F26" s="52"/>
      <c r="G26" s="52"/>
      <c r="H26" s="53"/>
      <c r="I26" s="53"/>
      <c r="J26" s="165"/>
      <c r="K26" s="165"/>
      <c r="L26" s="165"/>
      <c r="M26" s="226" t="s">
        <v>166</v>
      </c>
      <c r="N26" s="7"/>
      <c r="O26" s="7"/>
    </row>
    <row r="27" spans="2:17" ht="24" customHeight="1" x14ac:dyDescent="0.2">
      <c r="B27" s="50"/>
      <c r="C27" s="59">
        <f>COUNTA(C14:C23)</f>
        <v>0</v>
      </c>
      <c r="D27" s="60" t="s">
        <v>33</v>
      </c>
      <c r="E27" s="398">
        <f>IF($B$4="新規",1000,0)+5000+COUNTA(C19:C23)*400</f>
        <v>5000</v>
      </c>
      <c r="F27" s="398"/>
      <c r="G27" s="398"/>
      <c r="H27" s="53"/>
      <c r="I27" s="53"/>
      <c r="J27" s="166"/>
      <c r="K27" s="166"/>
      <c r="L27" s="166"/>
      <c r="M27" s="166"/>
      <c r="N27" s="7"/>
      <c r="O27" s="7"/>
    </row>
    <row r="28" spans="2:17" ht="20" customHeight="1" x14ac:dyDescent="0.6">
      <c r="B28" s="397" t="s">
        <v>56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</row>
    <row r="29" spans="2:17" ht="20" customHeight="1" x14ac:dyDescent="0.6">
      <c r="B29" s="399" t="s">
        <v>87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7"/>
    </row>
    <row r="30" spans="2:17" ht="20" customHeight="1" x14ac:dyDescent="0.6">
      <c r="B30" s="397" t="s">
        <v>91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</row>
    <row r="31" spans="2:17" ht="20" customHeight="1" x14ac:dyDescent="0.6">
      <c r="B31" s="397" t="s">
        <v>92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</row>
    <row r="33" spans="2:42" ht="18" thickBot="1" x14ac:dyDescent="0.25"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S33" s="394"/>
      <c r="T33" s="394"/>
      <c r="U33" s="394"/>
      <c r="X33" s="394"/>
      <c r="Y33" s="394"/>
      <c r="Z33" s="394"/>
      <c r="AC33" s="394"/>
      <c r="AD33" s="394"/>
      <c r="AE33" s="394"/>
      <c r="AH33" s="394"/>
      <c r="AI33" s="394"/>
      <c r="AJ33" s="394"/>
      <c r="AK33" s="394"/>
      <c r="AL33" s="394"/>
      <c r="AM33" s="394"/>
      <c r="AN33" s="394"/>
      <c r="AO33" s="394"/>
      <c r="AP33" s="394"/>
    </row>
    <row r="34" spans="2:42" ht="62" customHeight="1" thickTop="1" thickBot="1" x14ac:dyDescent="0.25">
      <c r="R34" s="343" t="s">
        <v>22</v>
      </c>
      <c r="S34" s="391" t="str">
        <f>IF(S33="","/",S33)</f>
        <v>/</v>
      </c>
      <c r="T34" s="392"/>
      <c r="U34" s="393"/>
      <c r="V34" s="9"/>
      <c r="W34" s="343" t="s">
        <v>23</v>
      </c>
      <c r="X34" s="391" t="str">
        <f>IF(X33="","/",X33)</f>
        <v>/</v>
      </c>
      <c r="Y34" s="392"/>
      <c r="Z34" s="393"/>
      <c r="AA34" s="9"/>
      <c r="AB34" s="343" t="s">
        <v>20</v>
      </c>
      <c r="AC34" s="391" t="str">
        <f>IF(AC33="","/",AC33)</f>
        <v>/</v>
      </c>
      <c r="AD34" s="392"/>
      <c r="AE34" s="393"/>
      <c r="AF34" s="9"/>
      <c r="AG34" s="343" t="s">
        <v>24</v>
      </c>
      <c r="AH34" s="391" t="str">
        <f>IF(AH33="","/",AH33)</f>
        <v>/</v>
      </c>
      <c r="AI34" s="392"/>
      <c r="AJ34" s="395"/>
      <c r="AK34" s="391" t="str">
        <f>IF(AK33="","/",AK33)</f>
        <v>/</v>
      </c>
      <c r="AL34" s="392"/>
      <c r="AM34" s="395"/>
      <c r="AN34" s="391" t="str">
        <f>IF(AN33="","/",AN33)</f>
        <v>/</v>
      </c>
      <c r="AO34" s="392"/>
      <c r="AP34" s="393"/>
    </row>
    <row r="35" spans="2:42" ht="23" thickTop="1" x14ac:dyDescent="0.2">
      <c r="C35" s="54" t="s">
        <v>29</v>
      </c>
      <c r="D35" s="54" t="s">
        <v>32</v>
      </c>
    </row>
    <row r="36" spans="2:42" ht="22.5" x14ac:dyDescent="0.2">
      <c r="C36" s="54" t="s">
        <v>30</v>
      </c>
      <c r="D36" s="54" t="s">
        <v>18</v>
      </c>
      <c r="M36" s="55" t="s">
        <v>16</v>
      </c>
      <c r="N36" s="56" t="s">
        <v>21</v>
      </c>
    </row>
    <row r="37" spans="2:42" ht="22.5" x14ac:dyDescent="0.2">
      <c r="C37" s="54" t="s">
        <v>95</v>
      </c>
      <c r="D37" s="54"/>
      <c r="M37" s="55"/>
      <c r="N37" s="56"/>
    </row>
    <row r="38" spans="2:42" ht="22.5" x14ac:dyDescent="0.2">
      <c r="C38" s="54" t="s">
        <v>32</v>
      </c>
      <c r="M38" s="55" t="s">
        <v>17</v>
      </c>
      <c r="N38" s="56"/>
    </row>
    <row r="39" spans="2:42" ht="22.5" x14ac:dyDescent="0.2">
      <c r="C39" s="54" t="s">
        <v>18</v>
      </c>
      <c r="M39" s="55" t="s">
        <v>18</v>
      </c>
      <c r="N39" s="56"/>
    </row>
    <row r="40" spans="2:42" x14ac:dyDescent="0.2">
      <c r="C40" s="3" t="s">
        <v>136</v>
      </c>
    </row>
    <row r="41" spans="2:42" ht="22.5" x14ac:dyDescent="0.2">
      <c r="C41" s="223"/>
    </row>
    <row r="42" spans="2:42" s="3" customFormat="1" ht="21.65" customHeight="1" x14ac:dyDescent="0.2">
      <c r="C42" s="224"/>
      <c r="D42" s="2"/>
      <c r="E42" s="2"/>
      <c r="F42" s="2"/>
      <c r="G42" s="2"/>
      <c r="H42" s="2"/>
      <c r="I42" s="2"/>
      <c r="J42" s="2"/>
    </row>
    <row r="43" spans="2:42" ht="22.5" x14ac:dyDescent="0.2">
      <c r="C43" s="223" t="s">
        <v>94</v>
      </c>
    </row>
    <row r="44" spans="2:42" x14ac:dyDescent="0.2">
      <c r="C44" s="225"/>
    </row>
    <row r="45" spans="2:42" x14ac:dyDescent="0.2">
      <c r="C45" s="225"/>
      <c r="J45" s="7"/>
    </row>
  </sheetData>
  <sheetProtection sheet="1" objects="1" scenarios="1" formatCells="0"/>
  <mergeCells count="61">
    <mergeCell ref="AK33:AM33"/>
    <mergeCell ref="AN33:AP33"/>
    <mergeCell ref="S34:U34"/>
    <mergeCell ref="X34:Z34"/>
    <mergeCell ref="AC34:AE34"/>
    <mergeCell ref="AH34:AJ34"/>
    <mergeCell ref="AK34:AM34"/>
    <mergeCell ref="AN34:AP34"/>
    <mergeCell ref="AH33:AJ33"/>
    <mergeCell ref="B31:N31"/>
    <mergeCell ref="B33:N33"/>
    <mergeCell ref="S33:U33"/>
    <mergeCell ref="X33:Z33"/>
    <mergeCell ref="AC33:AE33"/>
    <mergeCell ref="B30:N30"/>
    <mergeCell ref="H17:I17"/>
    <mergeCell ref="H18:I18"/>
    <mergeCell ref="H19:I19"/>
    <mergeCell ref="H20:I20"/>
    <mergeCell ref="H21:I21"/>
    <mergeCell ref="H22:I22"/>
    <mergeCell ref="H23:I23"/>
    <mergeCell ref="H24:I24"/>
    <mergeCell ref="E27:G27"/>
    <mergeCell ref="B28:N28"/>
    <mergeCell ref="B29:N29"/>
    <mergeCell ref="H16:I16"/>
    <mergeCell ref="J10:N10"/>
    <mergeCell ref="J11:N11"/>
    <mergeCell ref="B12:B13"/>
    <mergeCell ref="C12:C13"/>
    <mergeCell ref="D12:D13"/>
    <mergeCell ref="E12:I12"/>
    <mergeCell ref="J12:L12"/>
    <mergeCell ref="M12:M13"/>
    <mergeCell ref="N12:N13"/>
    <mergeCell ref="E13:G13"/>
    <mergeCell ref="H13:I13"/>
    <mergeCell ref="K13:L13"/>
    <mergeCell ref="H14:I14"/>
    <mergeCell ref="H15:I15"/>
    <mergeCell ref="B3:C3"/>
    <mergeCell ref="D3:J4"/>
    <mergeCell ref="K3:N3"/>
    <mergeCell ref="B4:C4"/>
    <mergeCell ref="M4:N4"/>
    <mergeCell ref="B5:C7"/>
    <mergeCell ref="D5:G6"/>
    <mergeCell ref="H5:H7"/>
    <mergeCell ref="L5:N5"/>
    <mergeCell ref="B8:B10"/>
    <mergeCell ref="L6:N6"/>
    <mergeCell ref="E7:G7"/>
    <mergeCell ref="J7:N7"/>
    <mergeCell ref="D8:G8"/>
    <mergeCell ref="H8:H11"/>
    <mergeCell ref="L8:N8"/>
    <mergeCell ref="D9:G9"/>
    <mergeCell ref="I9:J9"/>
    <mergeCell ref="L9:N9"/>
    <mergeCell ref="D10:G10"/>
  </mergeCells>
  <phoneticPr fontId="1"/>
  <conditionalFormatting sqref="P14:Q22 P24:Q24">
    <cfRule type="expression" dxfId="24" priority="7">
      <formula>$D14=""</formula>
    </cfRule>
  </conditionalFormatting>
  <conditionalFormatting sqref="P23:Q23">
    <cfRule type="expression" dxfId="23" priority="6">
      <formula>$D23=""</formula>
    </cfRule>
  </conditionalFormatting>
  <conditionalFormatting sqref="A4">
    <cfRule type="expression" dxfId="22" priority="5">
      <formula>$B$4=""</formula>
    </cfRule>
  </conditionalFormatting>
  <conditionalFormatting sqref="E27:G27">
    <cfRule type="expression" dxfId="21" priority="4">
      <formula>$C$27=0</formula>
    </cfRule>
  </conditionalFormatting>
  <conditionalFormatting sqref="A3">
    <cfRule type="expression" dxfId="20" priority="3">
      <formula>$B$3=""</formula>
    </cfRule>
  </conditionalFormatting>
  <conditionalFormatting sqref="B4:C4">
    <cfRule type="cellIs" dxfId="19" priority="1" operator="equal">
      <formula>"選択して下さい"</formula>
    </cfRule>
  </conditionalFormatting>
  <dataValidations count="4">
    <dataValidation type="list" allowBlank="1" showInputMessage="1" showErrorMessage="1" sqref="N14:N24" xr:uid="{0256C3C6-7F0F-4EF2-B049-243BDE35503E}">
      <formula1>"公認"</formula1>
    </dataValidation>
    <dataValidation type="list" allowBlank="1" showInputMessage="1" showErrorMessage="1" sqref="M14:M24" xr:uid="{8912A7AF-E9FF-4FB0-BF26-989DBBB24FAD}">
      <formula1>"在住,在勤,在学,継続"</formula1>
    </dataValidation>
    <dataValidation type="list" allowBlank="1" showInputMessage="1" showErrorMessage="1" sqref="B3:C3" xr:uid="{E1AB7730-BF8B-498F-9001-5949BC3E35B6}">
      <formula1>$C$35:$C$37</formula1>
    </dataValidation>
    <dataValidation type="list" allowBlank="1" showInputMessage="1" showErrorMessage="1" sqref="B4:C4" xr:uid="{F0DAE496-5FFC-412D-97F4-94A92A7C67D1}">
      <formula1>$C$38:$C$41</formula1>
    </dataValidation>
  </dataValidations>
  <printOptions horizontalCentered="1"/>
  <pageMargins left="0.19685039370078741" right="0.19685039370078741" top="0.19685039370078741" bottom="0" header="0" footer="0"/>
  <pageSetup paperSize="9" scale="82" fitToHeight="0" orientation="landscape" horizontalDpi="300" verticalDpi="300" r:id="rId1"/>
  <headerFooter alignWithMargins="0">
    <oddFooter>&amp;R&amp;"メイリオ,ボールド"Itabashi-ttf_団体登録申込書_2022_R01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AE86-85C6-4615-983E-D7BF04A5CFB5}">
  <sheetPr>
    <pageSetUpPr fitToPage="1"/>
  </sheetPr>
  <dimension ref="A1:AP44"/>
  <sheetViews>
    <sheetView showZeros="0" view="pageBreakPreview" zoomScale="6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23" sqref="C23"/>
    </sheetView>
  </sheetViews>
  <sheetFormatPr defaultColWidth="9" defaultRowHeight="17.5" x14ac:dyDescent="0.2"/>
  <cols>
    <col min="1" max="1" width="10.81640625" style="113" customWidth="1"/>
    <col min="2" max="2" width="4.81640625" style="113" customWidth="1"/>
    <col min="3" max="3" width="20.81640625" style="113" customWidth="1"/>
    <col min="4" max="4" width="16.81640625" style="113" customWidth="1"/>
    <col min="5" max="5" width="2.81640625" style="5" customWidth="1"/>
    <col min="6" max="6" width="9.81640625" style="113" customWidth="1"/>
    <col min="7" max="7" width="36.81640625" style="113" customWidth="1"/>
    <col min="8" max="8" width="4.81640625" style="113" customWidth="1"/>
    <col min="9" max="9" width="12.81640625" style="113" customWidth="1"/>
    <col min="10" max="10" width="36.81640625" style="113" customWidth="1"/>
    <col min="11" max="11" width="6.81640625" style="113" customWidth="1"/>
    <col min="12" max="12" width="10.81640625" style="113" customWidth="1"/>
    <col min="13" max="13" width="6.81640625" style="3" customWidth="1"/>
    <col min="14" max="14" width="6.81640625" style="113" customWidth="1"/>
    <col min="15" max="15" width="7.54296875" style="113" bestFit="1" customWidth="1"/>
    <col min="16" max="16" width="5.36328125" style="3" bestFit="1" customWidth="1"/>
    <col min="17" max="17" width="10.90625" style="3" bestFit="1" customWidth="1"/>
    <col min="18" max="18" width="5.54296875" style="113" bestFit="1" customWidth="1"/>
    <col min="19" max="19" width="4.6328125" style="113" customWidth="1"/>
    <col min="20" max="20" width="3.6328125" style="113" bestFit="1" customWidth="1"/>
    <col min="21" max="21" width="4.6328125" style="113" customWidth="1"/>
    <col min="22" max="22" width="2.6328125" style="113" customWidth="1"/>
    <col min="23" max="23" width="5.54296875" style="113" bestFit="1" customWidth="1"/>
    <col min="24" max="24" width="4.6328125" style="113" customWidth="1"/>
    <col min="25" max="25" width="3.6328125" style="113" bestFit="1" customWidth="1"/>
    <col min="26" max="26" width="4.6328125" style="113" customWidth="1"/>
    <col min="27" max="27" width="2.6328125" style="113" customWidth="1"/>
    <col min="28" max="28" width="7.54296875" style="113" bestFit="1" customWidth="1"/>
    <col min="29" max="29" width="4.6328125" style="113" customWidth="1"/>
    <col min="30" max="30" width="3.6328125" style="113" bestFit="1" customWidth="1"/>
    <col min="31" max="31" width="4.6328125" style="113" customWidth="1"/>
    <col min="32" max="32" width="2.6328125" style="113" customWidth="1"/>
    <col min="33" max="33" width="9.6328125" style="113" bestFit="1" customWidth="1"/>
    <col min="34" max="34" width="4.6328125" style="113" customWidth="1"/>
    <col min="35" max="35" width="3.6328125" style="113" bestFit="1" customWidth="1"/>
    <col min="36" max="37" width="4.6328125" style="113" customWidth="1"/>
    <col min="38" max="38" width="3.6328125" style="113" bestFit="1" customWidth="1"/>
    <col min="39" max="40" width="4.6328125" style="113" customWidth="1"/>
    <col min="41" max="41" width="3.6328125" style="113" bestFit="1" customWidth="1"/>
    <col min="42" max="42" width="4.6328125" style="113" customWidth="1"/>
    <col min="43" max="16384" width="9" style="113"/>
  </cols>
  <sheetData>
    <row r="1" spans="1:18" s="3" customFormat="1" ht="15" customHeight="1" x14ac:dyDescent="0.2">
      <c r="E1" s="4"/>
    </row>
    <row r="2" spans="1:18" ht="8" customHeight="1" x14ac:dyDescent="0.2"/>
    <row r="3" spans="1:18" ht="26" customHeight="1" x14ac:dyDescent="0.2">
      <c r="A3" s="94" t="s">
        <v>34</v>
      </c>
      <c r="B3" s="505" t="s">
        <v>36</v>
      </c>
      <c r="C3" s="505"/>
      <c r="D3" s="404" t="s">
        <v>138</v>
      </c>
      <c r="E3" s="404"/>
      <c r="F3" s="404"/>
      <c r="G3" s="404"/>
      <c r="H3" s="404"/>
      <c r="I3" s="404"/>
      <c r="J3" s="404"/>
      <c r="K3" s="506" t="s">
        <v>71</v>
      </c>
      <c r="L3" s="506"/>
      <c r="M3" s="506"/>
      <c r="N3" s="506"/>
    </row>
    <row r="4" spans="1:18" ht="26" customHeight="1" thickBot="1" x14ac:dyDescent="0.25">
      <c r="A4" s="94" t="s">
        <v>34</v>
      </c>
      <c r="B4" s="507" t="s">
        <v>18</v>
      </c>
      <c r="C4" s="507"/>
      <c r="D4" s="404"/>
      <c r="E4" s="404"/>
      <c r="F4" s="404"/>
      <c r="G4" s="404"/>
      <c r="H4" s="404"/>
      <c r="I4" s="404"/>
      <c r="J4" s="404"/>
      <c r="L4" s="6" t="s">
        <v>35</v>
      </c>
      <c r="M4" s="407"/>
      <c r="N4" s="407"/>
    </row>
    <row r="5" spans="1:18" s="7" customFormat="1" ht="24" customHeight="1" thickTop="1" x14ac:dyDescent="0.2">
      <c r="A5" s="472"/>
      <c r="B5" s="434" t="s">
        <v>96</v>
      </c>
      <c r="C5" s="435"/>
      <c r="D5" s="475" t="s">
        <v>57</v>
      </c>
      <c r="E5" s="476"/>
      <c r="F5" s="476"/>
      <c r="G5" s="477"/>
      <c r="H5" s="453" t="s">
        <v>64</v>
      </c>
      <c r="I5" s="97" t="s">
        <v>13</v>
      </c>
      <c r="J5" s="129" t="s">
        <v>128</v>
      </c>
      <c r="K5" s="95" t="s">
        <v>99</v>
      </c>
      <c r="L5" s="481" t="s">
        <v>125</v>
      </c>
      <c r="M5" s="482"/>
      <c r="N5" s="483"/>
      <c r="P5" s="9"/>
      <c r="Q5" s="9"/>
    </row>
    <row r="6" spans="1:18" ht="24" customHeight="1" x14ac:dyDescent="0.2">
      <c r="A6" s="472"/>
      <c r="B6" s="436"/>
      <c r="C6" s="437"/>
      <c r="D6" s="478"/>
      <c r="E6" s="479"/>
      <c r="F6" s="479"/>
      <c r="G6" s="480"/>
      <c r="H6" s="454"/>
      <c r="I6" s="98" t="s">
        <v>77</v>
      </c>
      <c r="J6" s="130" t="s">
        <v>126</v>
      </c>
      <c r="K6" s="68"/>
      <c r="L6" s="385"/>
      <c r="M6" s="386"/>
      <c r="N6" s="387"/>
    </row>
    <row r="7" spans="1:18" ht="24" customHeight="1" thickBot="1" x14ac:dyDescent="0.25">
      <c r="A7" s="472"/>
      <c r="B7" s="473"/>
      <c r="C7" s="474"/>
      <c r="D7" s="102" t="s">
        <v>101</v>
      </c>
      <c r="E7" s="484" t="s">
        <v>37</v>
      </c>
      <c r="F7" s="485"/>
      <c r="G7" s="486"/>
      <c r="H7" s="455"/>
      <c r="I7" s="99" t="s">
        <v>98</v>
      </c>
      <c r="J7" s="487" t="s">
        <v>129</v>
      </c>
      <c r="K7" s="488"/>
      <c r="L7" s="488"/>
      <c r="M7" s="488"/>
      <c r="N7" s="489"/>
    </row>
    <row r="8" spans="1:18" ht="24" customHeight="1" x14ac:dyDescent="0.2">
      <c r="A8" s="472"/>
      <c r="B8" s="461" t="s">
        <v>231</v>
      </c>
      <c r="C8" s="170" t="s">
        <v>76</v>
      </c>
      <c r="D8" s="523" t="s">
        <v>127</v>
      </c>
      <c r="E8" s="524"/>
      <c r="F8" s="524"/>
      <c r="G8" s="525"/>
      <c r="H8" s="414" t="s">
        <v>85</v>
      </c>
      <c r="I8" s="100" t="s">
        <v>13</v>
      </c>
      <c r="J8" s="131" t="s">
        <v>130</v>
      </c>
      <c r="K8" s="96" t="s">
        <v>99</v>
      </c>
      <c r="L8" s="490" t="s">
        <v>131</v>
      </c>
      <c r="M8" s="491"/>
      <c r="N8" s="492"/>
    </row>
    <row r="9" spans="1:18" ht="24" customHeight="1" x14ac:dyDescent="0.2">
      <c r="A9" s="472"/>
      <c r="B9" s="462"/>
      <c r="C9" s="268" t="s">
        <v>99</v>
      </c>
      <c r="D9" s="493" t="s">
        <v>125</v>
      </c>
      <c r="E9" s="494"/>
      <c r="F9" s="494"/>
      <c r="G9" s="495"/>
      <c r="H9" s="415"/>
      <c r="I9" s="426" t="s">
        <v>86</v>
      </c>
      <c r="J9" s="427"/>
      <c r="K9" s="68" t="s">
        <v>100</v>
      </c>
      <c r="L9" s="496" t="s">
        <v>125</v>
      </c>
      <c r="M9" s="497"/>
      <c r="N9" s="498"/>
    </row>
    <row r="10" spans="1:18" ht="24" customHeight="1" thickBot="1" x14ac:dyDescent="0.25">
      <c r="A10" s="472"/>
      <c r="B10" s="463"/>
      <c r="C10" s="171" t="s">
        <v>154</v>
      </c>
      <c r="D10" s="499" t="s">
        <v>233</v>
      </c>
      <c r="E10" s="500"/>
      <c r="F10" s="500"/>
      <c r="G10" s="501"/>
      <c r="H10" s="415"/>
      <c r="I10" s="106" t="s">
        <v>62</v>
      </c>
      <c r="J10" s="502" t="s">
        <v>126</v>
      </c>
      <c r="K10" s="503"/>
      <c r="L10" s="503"/>
      <c r="M10" s="503"/>
      <c r="N10" s="504"/>
    </row>
    <row r="11" spans="1:18" ht="24" customHeight="1" thickBot="1" x14ac:dyDescent="0.25">
      <c r="A11" s="472"/>
      <c r="B11" s="508" t="s">
        <v>31</v>
      </c>
      <c r="C11" s="509"/>
      <c r="D11" s="509"/>
      <c r="E11" s="509"/>
      <c r="F11" s="509"/>
      <c r="G11" s="510"/>
      <c r="H11" s="416"/>
      <c r="I11" s="101" t="s">
        <v>63</v>
      </c>
      <c r="J11" s="511" t="s">
        <v>232</v>
      </c>
      <c r="K11" s="512"/>
      <c r="L11" s="512"/>
      <c r="M11" s="512"/>
      <c r="N11" s="513"/>
      <c r="O11" s="119"/>
    </row>
    <row r="12" spans="1:18" ht="20" customHeight="1" thickTop="1" x14ac:dyDescent="0.6">
      <c r="A12" s="472"/>
      <c r="B12" s="444" t="s">
        <v>25</v>
      </c>
      <c r="C12" s="446" t="s">
        <v>13</v>
      </c>
      <c r="D12" s="448" t="s">
        <v>14</v>
      </c>
      <c r="E12" s="450" t="s">
        <v>84</v>
      </c>
      <c r="F12" s="451"/>
      <c r="G12" s="451"/>
      <c r="H12" s="451"/>
      <c r="I12" s="452"/>
      <c r="J12" s="400" t="s">
        <v>70</v>
      </c>
      <c r="K12" s="401"/>
      <c r="L12" s="402"/>
      <c r="M12" s="417" t="s">
        <v>26</v>
      </c>
      <c r="N12" s="419" t="s">
        <v>19</v>
      </c>
      <c r="O12" s="90" t="s">
        <v>59</v>
      </c>
      <c r="P12" s="91"/>
      <c r="Q12" s="91"/>
      <c r="R12" s="92"/>
    </row>
    <row r="13" spans="1:18" ht="20" customHeight="1" thickBot="1" x14ac:dyDescent="0.65">
      <c r="A13" s="472"/>
      <c r="B13" s="445"/>
      <c r="C13" s="447"/>
      <c r="D13" s="449"/>
      <c r="E13" s="441" t="s">
        <v>27</v>
      </c>
      <c r="F13" s="442"/>
      <c r="G13" s="443"/>
      <c r="H13" s="456" t="s">
        <v>0</v>
      </c>
      <c r="I13" s="457"/>
      <c r="J13" s="107" t="s">
        <v>55</v>
      </c>
      <c r="K13" s="421" t="s">
        <v>0</v>
      </c>
      <c r="L13" s="422"/>
      <c r="M13" s="418"/>
      <c r="N13" s="420"/>
      <c r="O13" s="88" t="s">
        <v>58</v>
      </c>
      <c r="P13" s="89" t="s">
        <v>11</v>
      </c>
      <c r="Q13" s="89" t="s">
        <v>12</v>
      </c>
    </row>
    <row r="14" spans="1:18" ht="31" customHeight="1" x14ac:dyDescent="0.2">
      <c r="B14" s="10" t="s">
        <v>7</v>
      </c>
      <c r="C14" s="57" t="s">
        <v>111</v>
      </c>
      <c r="D14" s="11"/>
      <c r="E14" s="12" t="s">
        <v>15</v>
      </c>
      <c r="F14" s="13"/>
      <c r="G14" s="82"/>
      <c r="H14" s="516"/>
      <c r="I14" s="517"/>
      <c r="J14" s="14"/>
      <c r="K14" s="73"/>
      <c r="L14" s="74"/>
      <c r="M14" s="15"/>
      <c r="N14" s="16"/>
      <c r="O14" s="7"/>
      <c r="P14" s="3">
        <f t="shared" ref="P14:P25" ca="1" si="0">DATEDIF(Q14,TODAY(),"Y")</f>
        <v>122</v>
      </c>
      <c r="Q14" s="87">
        <f t="shared" ref="Q14:Q25" si="1">D14</f>
        <v>0</v>
      </c>
    </row>
    <row r="15" spans="1:18" ht="31" customHeight="1" x14ac:dyDescent="0.2">
      <c r="B15" s="17" t="s">
        <v>1</v>
      </c>
      <c r="C15" s="58" t="s">
        <v>111</v>
      </c>
      <c r="D15" s="19"/>
      <c r="E15" s="20" t="s">
        <v>15</v>
      </c>
      <c r="F15" s="21"/>
      <c r="G15" s="83"/>
      <c r="H15" s="514"/>
      <c r="I15" s="515"/>
      <c r="J15" s="79"/>
      <c r="K15" s="80"/>
      <c r="L15" s="81"/>
      <c r="M15" s="23"/>
      <c r="N15" s="24"/>
      <c r="O15" s="7"/>
      <c r="P15" s="3">
        <f t="shared" ca="1" si="0"/>
        <v>122</v>
      </c>
      <c r="Q15" s="87">
        <f t="shared" si="1"/>
        <v>0</v>
      </c>
    </row>
    <row r="16" spans="1:18" ht="31" customHeight="1" x14ac:dyDescent="0.2">
      <c r="B16" s="25" t="s">
        <v>8</v>
      </c>
      <c r="C16" s="58" t="s">
        <v>111</v>
      </c>
      <c r="D16" s="19"/>
      <c r="E16" s="20" t="s">
        <v>15</v>
      </c>
      <c r="F16" s="21"/>
      <c r="G16" s="83"/>
      <c r="H16" s="514"/>
      <c r="I16" s="515"/>
      <c r="J16" s="22"/>
      <c r="K16" s="69"/>
      <c r="L16" s="70"/>
      <c r="M16" s="23"/>
      <c r="N16" s="24"/>
      <c r="O16" s="7"/>
      <c r="P16" s="3">
        <f t="shared" ca="1" si="0"/>
        <v>122</v>
      </c>
      <c r="Q16" s="87">
        <f t="shared" si="1"/>
        <v>0</v>
      </c>
    </row>
    <row r="17" spans="2:17" ht="31" customHeight="1" x14ac:dyDescent="0.2">
      <c r="B17" s="25" t="s">
        <v>2</v>
      </c>
      <c r="C17" s="58" t="s">
        <v>111</v>
      </c>
      <c r="D17" s="19"/>
      <c r="E17" s="20" t="s">
        <v>15</v>
      </c>
      <c r="F17" s="21"/>
      <c r="G17" s="83"/>
      <c r="H17" s="514"/>
      <c r="I17" s="515"/>
      <c r="J17" s="22"/>
      <c r="K17" s="69"/>
      <c r="L17" s="70"/>
      <c r="M17" s="23"/>
      <c r="N17" s="26"/>
      <c r="O17" s="7"/>
      <c r="P17" s="3">
        <f t="shared" ca="1" si="0"/>
        <v>122</v>
      </c>
      <c r="Q17" s="87">
        <f t="shared" si="1"/>
        <v>0</v>
      </c>
    </row>
    <row r="18" spans="2:17" ht="31" customHeight="1" x14ac:dyDescent="0.2">
      <c r="B18" s="25" t="s">
        <v>3</v>
      </c>
      <c r="C18" s="58" t="s">
        <v>111</v>
      </c>
      <c r="D18" s="19"/>
      <c r="E18" s="20" t="s">
        <v>15</v>
      </c>
      <c r="F18" s="21"/>
      <c r="G18" s="83"/>
      <c r="H18" s="514"/>
      <c r="I18" s="515"/>
      <c r="J18" s="22"/>
      <c r="K18" s="69"/>
      <c r="L18" s="70"/>
      <c r="M18" s="23"/>
      <c r="N18" s="24"/>
      <c r="O18" s="7"/>
      <c r="P18" s="3">
        <f t="shared" ca="1" si="0"/>
        <v>122</v>
      </c>
      <c r="Q18" s="87">
        <f t="shared" si="1"/>
        <v>0</v>
      </c>
    </row>
    <row r="19" spans="2:17" ht="31" customHeight="1" x14ac:dyDescent="0.2">
      <c r="B19" s="25" t="s">
        <v>4</v>
      </c>
      <c r="C19" s="58" t="s">
        <v>111</v>
      </c>
      <c r="D19" s="19"/>
      <c r="E19" s="20" t="s">
        <v>15</v>
      </c>
      <c r="F19" s="21"/>
      <c r="G19" s="83"/>
      <c r="H19" s="514"/>
      <c r="I19" s="515"/>
      <c r="J19" s="22"/>
      <c r="K19" s="69"/>
      <c r="L19" s="70"/>
      <c r="M19" s="23"/>
      <c r="N19" s="24"/>
      <c r="O19" s="7"/>
      <c r="P19" s="3">
        <f t="shared" ca="1" si="0"/>
        <v>122</v>
      </c>
      <c r="Q19" s="87">
        <f t="shared" si="1"/>
        <v>0</v>
      </c>
    </row>
    <row r="20" spans="2:17" ht="31" customHeight="1" x14ac:dyDescent="0.2">
      <c r="B20" s="25" t="s">
        <v>5</v>
      </c>
      <c r="C20" s="18"/>
      <c r="D20" s="19"/>
      <c r="E20" s="20" t="s">
        <v>15</v>
      </c>
      <c r="F20" s="21"/>
      <c r="G20" s="83"/>
      <c r="H20" s="514"/>
      <c r="I20" s="515"/>
      <c r="J20" s="22"/>
      <c r="K20" s="69"/>
      <c r="L20" s="70"/>
      <c r="M20" s="23"/>
      <c r="N20" s="24"/>
      <c r="O20" s="7"/>
      <c r="P20" s="3">
        <f t="shared" ca="1" si="0"/>
        <v>122</v>
      </c>
      <c r="Q20" s="87">
        <f t="shared" si="1"/>
        <v>0</v>
      </c>
    </row>
    <row r="21" spans="2:17" ht="31" customHeight="1" x14ac:dyDescent="0.2">
      <c r="B21" s="25" t="s">
        <v>6</v>
      </c>
      <c r="C21" s="18"/>
      <c r="D21" s="19"/>
      <c r="E21" s="20" t="s">
        <v>15</v>
      </c>
      <c r="F21" s="21"/>
      <c r="G21" s="83"/>
      <c r="H21" s="514"/>
      <c r="I21" s="515"/>
      <c r="J21" s="22"/>
      <c r="K21" s="69"/>
      <c r="L21" s="70"/>
      <c r="M21" s="23"/>
      <c r="N21" s="24"/>
      <c r="O21" s="7"/>
      <c r="P21" s="3">
        <f t="shared" ca="1" si="0"/>
        <v>122</v>
      </c>
      <c r="Q21" s="87">
        <f t="shared" si="1"/>
        <v>0</v>
      </c>
    </row>
    <row r="22" spans="2:17" ht="31" customHeight="1" x14ac:dyDescent="0.2">
      <c r="B22" s="25" t="s">
        <v>9</v>
      </c>
      <c r="C22" s="18"/>
      <c r="D22" s="19"/>
      <c r="E22" s="20" t="s">
        <v>15</v>
      </c>
      <c r="F22" s="21"/>
      <c r="G22" s="83"/>
      <c r="H22" s="514"/>
      <c r="I22" s="515"/>
      <c r="J22" s="22"/>
      <c r="K22" s="69"/>
      <c r="L22" s="70"/>
      <c r="M22" s="23"/>
      <c r="N22" s="24"/>
      <c r="O22" s="7"/>
      <c r="P22" s="3">
        <f t="shared" ca="1" si="0"/>
        <v>122</v>
      </c>
      <c r="Q22" s="87">
        <f t="shared" si="1"/>
        <v>0</v>
      </c>
    </row>
    <row r="23" spans="2:17" ht="31" customHeight="1" thickBot="1" x14ac:dyDescent="0.25">
      <c r="B23" s="27" t="s">
        <v>10</v>
      </c>
      <c r="C23" s="28"/>
      <c r="D23" s="29"/>
      <c r="E23" s="30" t="s">
        <v>15</v>
      </c>
      <c r="F23" s="31"/>
      <c r="G23" s="84"/>
      <c r="H23" s="518"/>
      <c r="I23" s="519"/>
      <c r="J23" s="32"/>
      <c r="K23" s="71"/>
      <c r="L23" s="72"/>
      <c r="M23" s="33"/>
      <c r="N23" s="34"/>
      <c r="O23" s="7"/>
      <c r="P23" s="3">
        <f t="shared" ca="1" si="0"/>
        <v>122</v>
      </c>
      <c r="Q23" s="87">
        <f t="shared" si="1"/>
        <v>0</v>
      </c>
    </row>
    <row r="24" spans="2:17" ht="30" customHeight="1" x14ac:dyDescent="0.2">
      <c r="B24" s="17"/>
      <c r="C24" s="35"/>
      <c r="D24" s="36"/>
      <c r="E24" s="37" t="s">
        <v>15</v>
      </c>
      <c r="F24" s="38"/>
      <c r="G24" s="85"/>
      <c r="H24" s="516"/>
      <c r="I24" s="517"/>
      <c r="J24" s="39"/>
      <c r="K24" s="75"/>
      <c r="L24" s="76"/>
      <c r="M24" s="40"/>
      <c r="N24" s="41"/>
      <c r="O24" s="7"/>
      <c r="P24" s="3">
        <f t="shared" ca="1" si="0"/>
        <v>122</v>
      </c>
      <c r="Q24" s="87">
        <f t="shared" si="1"/>
        <v>0</v>
      </c>
    </row>
    <row r="25" spans="2:17" ht="30" customHeight="1" thickBot="1" x14ac:dyDescent="0.25">
      <c r="B25" s="42"/>
      <c r="C25" s="43"/>
      <c r="D25" s="44"/>
      <c r="E25" s="45" t="s">
        <v>15</v>
      </c>
      <c r="F25" s="46"/>
      <c r="G25" s="86"/>
      <c r="H25" s="470"/>
      <c r="I25" s="471"/>
      <c r="J25" s="47"/>
      <c r="K25" s="77"/>
      <c r="L25" s="78"/>
      <c r="M25" s="48"/>
      <c r="N25" s="49"/>
      <c r="O25" s="7"/>
      <c r="P25" s="3">
        <f t="shared" ca="1" si="0"/>
        <v>122</v>
      </c>
      <c r="Q25" s="87">
        <f t="shared" si="1"/>
        <v>0</v>
      </c>
    </row>
    <row r="26" spans="2:17" ht="6" customHeight="1" thickTop="1" x14ac:dyDescent="0.2">
      <c r="B26" s="50"/>
      <c r="C26" s="7"/>
      <c r="D26" s="7"/>
      <c r="E26" s="51"/>
      <c r="F26" s="52"/>
      <c r="G26" s="52"/>
      <c r="H26" s="53"/>
      <c r="I26" s="53"/>
      <c r="J26" s="520" t="s">
        <v>28</v>
      </c>
      <c r="K26" s="520"/>
      <c r="L26" s="520"/>
      <c r="M26" s="520"/>
      <c r="N26" s="7"/>
      <c r="O26" s="7"/>
    </row>
    <row r="27" spans="2:17" ht="24" customHeight="1" x14ac:dyDescent="0.2">
      <c r="B27" s="50"/>
      <c r="C27" s="59">
        <f>COUNTA(C14:C23)</f>
        <v>6</v>
      </c>
      <c r="D27" s="60" t="s">
        <v>33</v>
      </c>
      <c r="E27" s="522">
        <f>IF($B$4="新規",1000,0)+5000+COUNTA(C19:C23)*400</f>
        <v>5400</v>
      </c>
      <c r="F27" s="522"/>
      <c r="G27" s="522"/>
      <c r="H27" s="53"/>
      <c r="I27" s="53"/>
      <c r="J27" s="521"/>
      <c r="K27" s="521"/>
      <c r="L27" s="521"/>
      <c r="M27" s="521"/>
      <c r="N27" s="7"/>
      <c r="O27" s="7"/>
    </row>
    <row r="28" spans="2:17" ht="20" customHeight="1" x14ac:dyDescent="0.6">
      <c r="B28" s="397" t="s">
        <v>56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</row>
    <row r="29" spans="2:17" ht="20" customHeight="1" x14ac:dyDescent="0.6">
      <c r="B29" s="399" t="s">
        <v>87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7"/>
    </row>
    <row r="30" spans="2:17" ht="20" customHeight="1" x14ac:dyDescent="0.6">
      <c r="B30" s="397" t="s">
        <v>91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</row>
    <row r="31" spans="2:17" ht="20" customHeight="1" x14ac:dyDescent="0.6">
      <c r="B31" s="397" t="s">
        <v>92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</row>
    <row r="33" spans="2:42" ht="18" thickBot="1" x14ac:dyDescent="0.25"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S33" s="394"/>
      <c r="T33" s="394"/>
      <c r="U33" s="394"/>
      <c r="X33" s="394"/>
      <c r="Y33" s="394"/>
      <c r="Z33" s="394"/>
      <c r="AC33" s="394"/>
      <c r="AD33" s="394"/>
      <c r="AE33" s="394"/>
      <c r="AH33" s="394"/>
      <c r="AI33" s="394"/>
      <c r="AJ33" s="394"/>
      <c r="AK33" s="394"/>
      <c r="AL33" s="394"/>
      <c r="AM33" s="394"/>
      <c r="AN33" s="394"/>
      <c r="AO33" s="394"/>
      <c r="AP33" s="394"/>
    </row>
    <row r="34" spans="2:42" ht="49" thickTop="1" thickBot="1" x14ac:dyDescent="0.25">
      <c r="R34" s="61" t="s">
        <v>22</v>
      </c>
      <c r="S34" s="526" t="str">
        <f>IF(M4="","/",M4)</f>
        <v>/</v>
      </c>
      <c r="T34" s="527"/>
      <c r="U34" s="528"/>
      <c r="V34" s="9"/>
      <c r="W34" s="61" t="s">
        <v>23</v>
      </c>
      <c r="X34" s="526" t="str">
        <f>IF(X33="","/",X33)</f>
        <v>/</v>
      </c>
      <c r="Y34" s="527"/>
      <c r="Z34" s="528"/>
      <c r="AA34" s="9"/>
      <c r="AB34" s="61" t="s">
        <v>20</v>
      </c>
      <c r="AC34" s="526" t="str">
        <f>IF(AC33="","/",AC33)</f>
        <v>/</v>
      </c>
      <c r="AD34" s="527"/>
      <c r="AE34" s="528"/>
      <c r="AF34" s="9"/>
      <c r="AG34" s="62" t="s">
        <v>24</v>
      </c>
      <c r="AH34" s="526" t="str">
        <f>IF(AH33="","/",AH33)</f>
        <v>/</v>
      </c>
      <c r="AI34" s="527"/>
      <c r="AJ34" s="529"/>
      <c r="AK34" s="526" t="str">
        <f>IF(AK33="","/",AK33)</f>
        <v>/</v>
      </c>
      <c r="AL34" s="527"/>
      <c r="AM34" s="529"/>
      <c r="AN34" s="526" t="str">
        <f>IF(AN33="","/",AN33)</f>
        <v>/</v>
      </c>
      <c r="AO34" s="527"/>
      <c r="AP34" s="528"/>
    </row>
    <row r="35" spans="2:42" ht="23" thickTop="1" x14ac:dyDescent="0.2">
      <c r="C35" s="54" t="s">
        <v>29</v>
      </c>
      <c r="D35" s="54" t="s">
        <v>32</v>
      </c>
    </row>
    <row r="36" spans="2:42" ht="22.5" x14ac:dyDescent="0.2">
      <c r="C36" s="54" t="s">
        <v>30</v>
      </c>
      <c r="D36" s="54" t="s">
        <v>18</v>
      </c>
      <c r="M36" s="55" t="s">
        <v>16</v>
      </c>
      <c r="N36" s="56" t="s">
        <v>21</v>
      </c>
    </row>
    <row r="37" spans="2:42" ht="22.5" x14ac:dyDescent="0.2">
      <c r="C37" s="54" t="s">
        <v>95</v>
      </c>
      <c r="D37" s="54"/>
      <c r="M37" s="55"/>
      <c r="N37" s="56"/>
    </row>
    <row r="38" spans="2:42" ht="22.5" x14ac:dyDescent="0.2">
      <c r="C38" s="54" t="s">
        <v>32</v>
      </c>
      <c r="M38" s="55" t="s">
        <v>17</v>
      </c>
      <c r="N38" s="56"/>
    </row>
    <row r="39" spans="2:42" ht="22.5" x14ac:dyDescent="0.2">
      <c r="C39" s="54" t="s">
        <v>18</v>
      </c>
      <c r="M39" s="55" t="s">
        <v>18</v>
      </c>
      <c r="N39" s="56"/>
    </row>
    <row r="40" spans="2:42" ht="22.5" x14ac:dyDescent="0.2">
      <c r="C40" s="54" t="s">
        <v>94</v>
      </c>
    </row>
    <row r="41" spans="2:42" ht="60" customHeight="1" x14ac:dyDescent="0.2">
      <c r="D41" s="2"/>
      <c r="E41" s="2"/>
      <c r="F41" s="2"/>
      <c r="G41" s="2"/>
      <c r="H41" s="2"/>
      <c r="I41" s="2"/>
      <c r="J41" s="2"/>
    </row>
    <row r="44" spans="2:42" x14ac:dyDescent="0.2">
      <c r="J44" s="7"/>
    </row>
  </sheetData>
  <mergeCells count="65">
    <mergeCell ref="D8:G8"/>
    <mergeCell ref="AN34:AP34"/>
    <mergeCell ref="S33:U33"/>
    <mergeCell ref="X33:Z33"/>
    <mergeCell ref="AC33:AE33"/>
    <mergeCell ref="AH33:AJ33"/>
    <mergeCell ref="AK33:AM33"/>
    <mergeCell ref="AN33:AP33"/>
    <mergeCell ref="S34:U34"/>
    <mergeCell ref="X34:Z34"/>
    <mergeCell ref="AC34:AE34"/>
    <mergeCell ref="AH34:AJ34"/>
    <mergeCell ref="AK34:AM34"/>
    <mergeCell ref="B33:N33"/>
    <mergeCell ref="H21:I21"/>
    <mergeCell ref="H22:I22"/>
    <mergeCell ref="B31:N31"/>
    <mergeCell ref="H20:I20"/>
    <mergeCell ref="H23:I23"/>
    <mergeCell ref="H24:I24"/>
    <mergeCell ref="H25:I25"/>
    <mergeCell ref="J26:M27"/>
    <mergeCell ref="E27:G27"/>
    <mergeCell ref="H13:I13"/>
    <mergeCell ref="K13:L13"/>
    <mergeCell ref="B28:N28"/>
    <mergeCell ref="B29:N29"/>
    <mergeCell ref="B30:N30"/>
    <mergeCell ref="B11:G11"/>
    <mergeCell ref="J11:N11"/>
    <mergeCell ref="B8:B10"/>
    <mergeCell ref="H19:I19"/>
    <mergeCell ref="C12:C13"/>
    <mergeCell ref="D12:D13"/>
    <mergeCell ref="E12:I12"/>
    <mergeCell ref="J12:L12"/>
    <mergeCell ref="H14:I14"/>
    <mergeCell ref="H15:I15"/>
    <mergeCell ref="H16:I16"/>
    <mergeCell ref="H17:I17"/>
    <mergeCell ref="H18:I18"/>
    <mergeCell ref="M12:M13"/>
    <mergeCell ref="N12:N13"/>
    <mergeCell ref="E13:G13"/>
    <mergeCell ref="B3:C3"/>
    <mergeCell ref="D3:J4"/>
    <mergeCell ref="K3:N3"/>
    <mergeCell ref="B4:C4"/>
    <mergeCell ref="M4:N4"/>
    <mergeCell ref="A5:A13"/>
    <mergeCell ref="B5:C7"/>
    <mergeCell ref="D5:G6"/>
    <mergeCell ref="H5:H7"/>
    <mergeCell ref="L5:N5"/>
    <mergeCell ref="L6:N6"/>
    <mergeCell ref="E7:G7"/>
    <mergeCell ref="J7:N7"/>
    <mergeCell ref="H8:H11"/>
    <mergeCell ref="L8:N8"/>
    <mergeCell ref="D9:G9"/>
    <mergeCell ref="I9:J9"/>
    <mergeCell ref="L9:N9"/>
    <mergeCell ref="B12:B13"/>
    <mergeCell ref="D10:G10"/>
    <mergeCell ref="J10:N10"/>
  </mergeCells>
  <phoneticPr fontId="1"/>
  <conditionalFormatting sqref="P14:Q22 P25:Q25">
    <cfRule type="expression" dxfId="18" priority="6">
      <formula>$D14=""</formula>
    </cfRule>
  </conditionalFormatting>
  <conditionalFormatting sqref="P23:Q23">
    <cfRule type="expression" dxfId="17" priority="5">
      <formula>$D23=""</formula>
    </cfRule>
  </conditionalFormatting>
  <conditionalFormatting sqref="P24:Q24">
    <cfRule type="expression" dxfId="16" priority="4">
      <formula>$D24=""</formula>
    </cfRule>
  </conditionalFormatting>
  <conditionalFormatting sqref="A4">
    <cfRule type="expression" dxfId="15" priority="3">
      <formula>$B$4=""</formula>
    </cfRule>
  </conditionalFormatting>
  <conditionalFormatting sqref="E27:G27">
    <cfRule type="expression" dxfId="14" priority="2">
      <formula>$C$27=0</formula>
    </cfRule>
  </conditionalFormatting>
  <conditionalFormatting sqref="A3">
    <cfRule type="expression" dxfId="13" priority="1">
      <formula>$B$3=""</formula>
    </cfRule>
  </conditionalFormatting>
  <dataValidations count="4">
    <dataValidation type="list" allowBlank="1" showInputMessage="1" showErrorMessage="1" sqref="N14:N25" xr:uid="{FC9EB9B7-6A1A-4210-B04D-3888A31B339A}">
      <formula1>"公認"</formula1>
    </dataValidation>
    <dataValidation type="list" allowBlank="1" showInputMessage="1" showErrorMessage="1" sqref="M14:M25" xr:uid="{D3ECA470-9C68-4D64-A9BF-C974ACB10E0A}">
      <formula1>"在勤,在住,継続"</formula1>
    </dataValidation>
    <dataValidation type="list" allowBlank="1" showInputMessage="1" showErrorMessage="1" sqref="B4:C4" xr:uid="{7DC71C27-24A2-4BD3-B675-DFFD9AAD9935}">
      <formula1>$C$38:$C$39</formula1>
    </dataValidation>
    <dataValidation type="list" allowBlank="1" showInputMessage="1" showErrorMessage="1" sqref="B3:C3" xr:uid="{82BDFF95-1F7D-4F16-A8DD-4DAD667A7630}">
      <formula1>"【男子】,【女子】"</formula1>
    </dataValidation>
  </dataValidations>
  <printOptions horizontalCentered="1"/>
  <pageMargins left="0.19685039370078741" right="0.19685039370078741" top="0.19685039370078741" bottom="0" header="0" footer="0"/>
  <pageSetup paperSize="9" scale="81" orientation="landscape" cellComments="asDisplayed" horizontalDpi="300" verticalDpi="300" r:id="rId1"/>
  <headerFooter alignWithMargins="0">
    <oddFooter>&amp;R&amp;"メイリオ,ボールド"Itabashi-ttf_団体登録申込書_2022_R01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00A3-4F27-4D83-B7B5-6B1C36BAE6F2}">
  <sheetPr>
    <pageSetUpPr fitToPage="1"/>
  </sheetPr>
  <dimension ref="A1:AQ38"/>
  <sheetViews>
    <sheetView showZeros="0" view="pageBreakPreview" zoomScale="90" zoomScaleNormal="100" zoomScaleSheetLayoutView="90" workbookViewId="0"/>
  </sheetViews>
  <sheetFormatPr defaultColWidth="9" defaultRowHeight="17.5" x14ac:dyDescent="0.2"/>
  <cols>
    <col min="1" max="2" width="4.81640625" style="269" customWidth="1"/>
    <col min="3" max="3" width="20.81640625" style="269" customWidth="1"/>
    <col min="4" max="4" width="16.81640625" style="269" customWidth="1"/>
    <col min="5" max="5" width="2.81640625" style="5" customWidth="1"/>
    <col min="6" max="6" width="9.81640625" style="269" customWidth="1"/>
    <col min="7" max="7" width="36.81640625" style="269" customWidth="1"/>
    <col min="8" max="8" width="20.6328125" style="269" customWidth="1"/>
    <col min="9" max="9" width="44.6328125" style="269" customWidth="1"/>
    <col min="10" max="10" width="6.81640625" style="269" customWidth="1"/>
    <col min="11" max="11" width="14.6328125" style="269" customWidth="1"/>
    <col min="12" max="13" width="6.81640625" style="3" customWidth="1"/>
    <col min="14" max="14" width="6.81640625" style="269" customWidth="1"/>
    <col min="15" max="15" width="9.1796875" style="269" customWidth="1"/>
    <col min="16" max="16" width="6.453125" style="269" customWidth="1"/>
    <col min="17" max="17" width="5.36328125" style="269" bestFit="1" customWidth="1"/>
    <col min="18" max="18" width="10.90625" style="1" bestFit="1" customWidth="1"/>
    <col min="19" max="19" width="5.54296875" style="269" bestFit="1" customWidth="1"/>
    <col min="20" max="20" width="4.6328125" style="269" customWidth="1"/>
    <col min="21" max="21" width="3.6328125" style="269" bestFit="1" customWidth="1"/>
    <col min="22" max="22" width="4.6328125" style="269" customWidth="1"/>
    <col min="23" max="23" width="2.6328125" style="269" customWidth="1"/>
    <col min="24" max="24" width="5.54296875" style="269" bestFit="1" customWidth="1"/>
    <col min="25" max="25" width="4.6328125" style="269" customWidth="1"/>
    <col min="26" max="26" width="3.6328125" style="269" bestFit="1" customWidth="1"/>
    <col min="27" max="27" width="4.6328125" style="269" customWidth="1"/>
    <col min="28" max="28" width="2.6328125" style="269" customWidth="1"/>
    <col min="29" max="29" width="7.54296875" style="269" bestFit="1" customWidth="1"/>
    <col min="30" max="30" width="4.6328125" style="269" customWidth="1"/>
    <col min="31" max="31" width="3.6328125" style="269" bestFit="1" customWidth="1"/>
    <col min="32" max="32" width="4.6328125" style="269" customWidth="1"/>
    <col min="33" max="33" width="2.6328125" style="269" customWidth="1"/>
    <col min="34" max="34" width="9.6328125" style="269" bestFit="1" customWidth="1"/>
    <col min="35" max="35" width="4.6328125" style="269" customWidth="1"/>
    <col min="36" max="36" width="3.6328125" style="269" bestFit="1" customWidth="1"/>
    <col min="37" max="38" width="4.6328125" style="269" customWidth="1"/>
    <col min="39" max="39" width="3.6328125" style="269" bestFit="1" customWidth="1"/>
    <col min="40" max="41" width="4.6328125" style="269" customWidth="1"/>
    <col min="42" max="42" width="3.6328125" style="269" bestFit="1" customWidth="1"/>
    <col min="43" max="43" width="4.6328125" style="269" customWidth="1"/>
    <col min="44" max="16384" width="9" style="269"/>
  </cols>
  <sheetData>
    <row r="1" spans="1:18" s="3" customFormat="1" ht="15" customHeight="1" x14ac:dyDescent="0.2">
      <c r="E1" s="4"/>
    </row>
    <row r="2" spans="1:18" ht="8" customHeight="1" x14ac:dyDescent="0.2"/>
    <row r="3" spans="1:18" ht="30" customHeight="1" x14ac:dyDescent="0.2">
      <c r="A3" s="274"/>
      <c r="B3" s="557"/>
      <c r="C3" s="557"/>
      <c r="D3" s="558" t="s">
        <v>234</v>
      </c>
      <c r="E3" s="558"/>
      <c r="F3" s="558"/>
      <c r="G3" s="558"/>
      <c r="H3" s="558"/>
      <c r="I3" s="558"/>
      <c r="J3" s="559" t="s">
        <v>235</v>
      </c>
      <c r="K3" s="559"/>
      <c r="L3" s="559"/>
      <c r="M3" s="559"/>
      <c r="N3" s="559"/>
    </row>
    <row r="4" spans="1:18" ht="30" customHeight="1" thickBot="1" x14ac:dyDescent="0.25">
      <c r="A4" s="274"/>
      <c r="B4" s="275"/>
      <c r="C4" s="275"/>
      <c r="D4" s="558"/>
      <c r="E4" s="558"/>
      <c r="F4" s="558"/>
      <c r="G4" s="558"/>
      <c r="H4" s="558"/>
      <c r="I4" s="558"/>
      <c r="K4" s="194" t="s">
        <v>35</v>
      </c>
      <c r="L4" s="560"/>
      <c r="M4" s="560"/>
      <c r="N4" s="560"/>
    </row>
    <row r="5" spans="1:18" ht="30" customHeight="1" thickTop="1" x14ac:dyDescent="0.65">
      <c r="A5" s="561"/>
      <c r="B5" s="276"/>
      <c r="C5" s="562" t="s">
        <v>236</v>
      </c>
      <c r="D5" s="565" t="s">
        <v>237</v>
      </c>
      <c r="E5" s="565"/>
      <c r="F5" s="566"/>
      <c r="G5" s="567"/>
      <c r="H5" s="277" t="s">
        <v>238</v>
      </c>
      <c r="I5" s="278"/>
      <c r="J5" s="95" t="s">
        <v>239</v>
      </c>
      <c r="K5" s="568"/>
      <c r="L5" s="569"/>
      <c r="M5" s="569"/>
      <c r="N5" s="570"/>
    </row>
    <row r="6" spans="1:18" ht="30" customHeight="1" x14ac:dyDescent="0.55000000000000004">
      <c r="A6" s="561"/>
      <c r="B6" s="276"/>
      <c r="C6" s="563"/>
      <c r="D6" s="279"/>
      <c r="E6" s="279"/>
      <c r="F6" s="280"/>
      <c r="G6" s="281" t="s">
        <v>240</v>
      </c>
      <c r="H6" s="571"/>
      <c r="I6" s="572"/>
      <c r="J6" s="68" t="s">
        <v>241</v>
      </c>
      <c r="K6" s="385"/>
      <c r="L6" s="386"/>
      <c r="M6" s="386"/>
      <c r="N6" s="387"/>
    </row>
    <row r="7" spans="1:18" ht="30" customHeight="1" thickBot="1" x14ac:dyDescent="0.25">
      <c r="A7" s="561"/>
      <c r="B7" s="282"/>
      <c r="C7" s="564"/>
      <c r="D7" s="535" t="s">
        <v>242</v>
      </c>
      <c r="E7" s="536"/>
      <c r="F7" s="537"/>
      <c r="G7" s="538"/>
      <c r="H7" s="283" t="s">
        <v>243</v>
      </c>
      <c r="I7" s="283"/>
      <c r="J7" s="284" t="s">
        <v>244</v>
      </c>
      <c r="K7" s="539"/>
      <c r="L7" s="540"/>
      <c r="M7" s="540"/>
      <c r="N7" s="541"/>
      <c r="O7" s="285"/>
      <c r="P7" s="285"/>
    </row>
    <row r="8" spans="1:18" ht="24" customHeight="1" thickTop="1" thickBot="1" x14ac:dyDescent="0.25">
      <c r="A8" s="286"/>
      <c r="B8" s="269" t="s">
        <v>172</v>
      </c>
      <c r="C8" s="222"/>
      <c r="D8" s="222" t="s">
        <v>164</v>
      </c>
    </row>
    <row r="9" spans="1:18" ht="24" customHeight="1" thickTop="1" x14ac:dyDescent="0.6">
      <c r="A9" s="286"/>
      <c r="B9" s="548" t="s">
        <v>245</v>
      </c>
      <c r="C9" s="550" t="s">
        <v>13</v>
      </c>
      <c r="D9" s="448" t="s">
        <v>14</v>
      </c>
      <c r="E9" s="552" t="s">
        <v>246</v>
      </c>
      <c r="F9" s="553"/>
      <c r="G9" s="553"/>
      <c r="H9" s="553"/>
      <c r="I9" s="554" t="s">
        <v>247</v>
      </c>
      <c r="J9" s="555"/>
      <c r="K9" s="556"/>
      <c r="L9" s="417" t="s">
        <v>248</v>
      </c>
      <c r="M9" s="542" t="s">
        <v>26</v>
      </c>
      <c r="N9" s="419" t="s">
        <v>19</v>
      </c>
      <c r="O9" s="90" t="s">
        <v>59</v>
      </c>
      <c r="P9" s="287"/>
      <c r="Q9" s="91"/>
      <c r="R9" s="91"/>
    </row>
    <row r="10" spans="1:18" ht="24" customHeight="1" thickBot="1" x14ac:dyDescent="0.65">
      <c r="A10" s="286"/>
      <c r="B10" s="549"/>
      <c r="C10" s="551"/>
      <c r="D10" s="449"/>
      <c r="E10" s="441" t="s">
        <v>27</v>
      </c>
      <c r="F10" s="442"/>
      <c r="G10" s="443"/>
      <c r="H10" s="288" t="s">
        <v>0</v>
      </c>
      <c r="I10" s="289" t="s">
        <v>55</v>
      </c>
      <c r="J10" s="544" t="s">
        <v>0</v>
      </c>
      <c r="K10" s="545"/>
      <c r="L10" s="418"/>
      <c r="M10" s="543"/>
      <c r="N10" s="420"/>
      <c r="O10" s="88" t="s">
        <v>249</v>
      </c>
      <c r="P10" s="89" t="s">
        <v>58</v>
      </c>
      <c r="Q10" s="89" t="s">
        <v>11</v>
      </c>
      <c r="R10" s="89" t="s">
        <v>12</v>
      </c>
    </row>
    <row r="11" spans="1:18" ht="31" customHeight="1" x14ac:dyDescent="0.2">
      <c r="B11" s="290"/>
      <c r="C11" s="291"/>
      <c r="D11" s="11"/>
      <c r="E11" s="12" t="s">
        <v>15</v>
      </c>
      <c r="F11" s="13"/>
      <c r="G11" s="292"/>
      <c r="H11" s="293"/>
      <c r="I11" s="14"/>
      <c r="J11" s="546"/>
      <c r="K11" s="547"/>
      <c r="L11" s="15"/>
      <c r="M11" s="294"/>
      <c r="N11" s="16"/>
      <c r="O11" s="269">
        <f>IF($L11="新規",500,0)+1500*COUNTA(C11)</f>
        <v>0</v>
      </c>
      <c r="Q11" s="269">
        <f t="shared" ref="Q11:Q21" ca="1" si="0">DATEDIF(R11,TODAY(),"Y")</f>
        <v>122</v>
      </c>
      <c r="R11" s="295">
        <f t="shared" ref="R11:R21" si="1">D11</f>
        <v>0</v>
      </c>
    </row>
    <row r="12" spans="1:18" ht="31" customHeight="1" x14ac:dyDescent="0.2">
      <c r="B12" s="290"/>
      <c r="C12" s="291"/>
      <c r="D12" s="11"/>
      <c r="E12" s="20" t="s">
        <v>15</v>
      </c>
      <c r="F12" s="13"/>
      <c r="G12" s="292"/>
      <c r="H12" s="293"/>
      <c r="I12" s="296"/>
      <c r="J12" s="532"/>
      <c r="K12" s="533"/>
      <c r="L12" s="15"/>
      <c r="M12" s="294"/>
      <c r="N12" s="16"/>
      <c r="O12" s="269">
        <f t="shared" ref="O12:O19" si="2">IF($L12="新規",500,0)+1500*COUNTA(C12)</f>
        <v>0</v>
      </c>
      <c r="R12" s="295"/>
    </row>
    <row r="13" spans="1:18" ht="31" customHeight="1" x14ac:dyDescent="0.2">
      <c r="B13" s="290"/>
      <c r="C13" s="291"/>
      <c r="D13" s="11"/>
      <c r="E13" s="20" t="s">
        <v>15</v>
      </c>
      <c r="F13" s="13"/>
      <c r="G13" s="292"/>
      <c r="H13" s="293"/>
      <c r="I13" s="296"/>
      <c r="J13" s="532"/>
      <c r="K13" s="533"/>
      <c r="L13" s="15"/>
      <c r="M13" s="294"/>
      <c r="N13" s="16"/>
      <c r="O13" s="269">
        <f t="shared" si="2"/>
        <v>0</v>
      </c>
      <c r="R13" s="295"/>
    </row>
    <row r="14" spans="1:18" ht="31" customHeight="1" x14ac:dyDescent="0.2">
      <c r="B14" s="297"/>
      <c r="C14" s="298"/>
      <c r="D14" s="19"/>
      <c r="E14" s="20" t="s">
        <v>15</v>
      </c>
      <c r="F14" s="21"/>
      <c r="G14" s="299"/>
      <c r="H14" s="272"/>
      <c r="I14" s="22"/>
      <c r="J14" s="514"/>
      <c r="K14" s="515"/>
      <c r="L14" s="15"/>
      <c r="M14" s="294"/>
      <c r="N14" s="16"/>
      <c r="O14" s="269">
        <f t="shared" si="2"/>
        <v>0</v>
      </c>
      <c r="Q14" s="269">
        <f t="shared" ca="1" si="0"/>
        <v>122</v>
      </c>
      <c r="R14" s="295">
        <f t="shared" si="1"/>
        <v>0</v>
      </c>
    </row>
    <row r="15" spans="1:18" ht="31" customHeight="1" x14ac:dyDescent="0.2">
      <c r="B15" s="297"/>
      <c r="C15" s="298"/>
      <c r="D15" s="19"/>
      <c r="E15" s="20" t="s">
        <v>15</v>
      </c>
      <c r="F15" s="21"/>
      <c r="G15" s="299"/>
      <c r="H15" s="272"/>
      <c r="I15" s="22"/>
      <c r="J15" s="514"/>
      <c r="K15" s="515"/>
      <c r="L15" s="15"/>
      <c r="M15" s="294"/>
      <c r="N15" s="16"/>
      <c r="O15" s="269">
        <f t="shared" si="2"/>
        <v>0</v>
      </c>
      <c r="Q15" s="269">
        <f t="shared" ca="1" si="0"/>
        <v>122</v>
      </c>
      <c r="R15" s="295">
        <f t="shared" si="1"/>
        <v>0</v>
      </c>
    </row>
    <row r="16" spans="1:18" ht="31" customHeight="1" x14ac:dyDescent="0.2">
      <c r="B16" s="297"/>
      <c r="C16" s="298"/>
      <c r="D16" s="19"/>
      <c r="E16" s="20" t="s">
        <v>15</v>
      </c>
      <c r="F16" s="21"/>
      <c r="G16" s="299"/>
      <c r="H16" s="272"/>
      <c r="I16" s="22"/>
      <c r="J16" s="514"/>
      <c r="K16" s="515"/>
      <c r="L16" s="15"/>
      <c r="M16" s="294"/>
      <c r="N16" s="16"/>
      <c r="O16" s="269">
        <f t="shared" si="2"/>
        <v>0</v>
      </c>
      <c r="Q16" s="269">
        <f t="shared" ca="1" si="0"/>
        <v>122</v>
      </c>
      <c r="R16" s="295">
        <f t="shared" si="1"/>
        <v>0</v>
      </c>
    </row>
    <row r="17" spans="2:43" ht="31" customHeight="1" x14ac:dyDescent="0.2">
      <c r="B17" s="297"/>
      <c r="C17" s="298"/>
      <c r="D17" s="19"/>
      <c r="E17" s="20" t="s">
        <v>15</v>
      </c>
      <c r="F17" s="21"/>
      <c r="G17" s="299"/>
      <c r="H17" s="272"/>
      <c r="I17" s="22"/>
      <c r="J17" s="514"/>
      <c r="K17" s="515"/>
      <c r="L17" s="15"/>
      <c r="M17" s="294"/>
      <c r="N17" s="16"/>
      <c r="O17" s="269">
        <f t="shared" si="2"/>
        <v>0</v>
      </c>
      <c r="Q17" s="269">
        <f t="shared" ca="1" si="0"/>
        <v>122</v>
      </c>
      <c r="R17" s="295">
        <f t="shared" si="1"/>
        <v>0</v>
      </c>
    </row>
    <row r="18" spans="2:43" ht="31" customHeight="1" x14ac:dyDescent="0.2">
      <c r="B18" s="297"/>
      <c r="C18" s="298"/>
      <c r="D18" s="19"/>
      <c r="E18" s="20" t="s">
        <v>15</v>
      </c>
      <c r="F18" s="21"/>
      <c r="G18" s="299"/>
      <c r="H18" s="272"/>
      <c r="I18" s="22"/>
      <c r="J18" s="514"/>
      <c r="K18" s="515"/>
      <c r="L18" s="15"/>
      <c r="M18" s="294"/>
      <c r="N18" s="24"/>
      <c r="O18" s="269">
        <f t="shared" si="2"/>
        <v>0</v>
      </c>
      <c r="Q18" s="269">
        <f t="shared" ca="1" si="0"/>
        <v>122</v>
      </c>
      <c r="R18" s="295">
        <f t="shared" si="1"/>
        <v>0</v>
      </c>
    </row>
    <row r="19" spans="2:43" ht="31" customHeight="1" thickBot="1" x14ac:dyDescent="0.25">
      <c r="B19" s="300"/>
      <c r="C19" s="301"/>
      <c r="D19" s="29"/>
      <c r="E19" s="30" t="s">
        <v>15</v>
      </c>
      <c r="F19" s="31"/>
      <c r="G19" s="302"/>
      <c r="H19" s="273"/>
      <c r="I19" s="32"/>
      <c r="J19" s="518"/>
      <c r="K19" s="519"/>
      <c r="L19" s="33"/>
      <c r="M19" s="303"/>
      <c r="N19" s="34"/>
      <c r="O19" s="269">
        <f t="shared" si="2"/>
        <v>0</v>
      </c>
      <c r="Q19" s="269">
        <f t="shared" ca="1" si="0"/>
        <v>122</v>
      </c>
      <c r="R19" s="295">
        <f t="shared" si="1"/>
        <v>0</v>
      </c>
    </row>
    <row r="20" spans="2:43" ht="32" customHeight="1" x14ac:dyDescent="0.2">
      <c r="B20" s="304"/>
      <c r="C20" s="305"/>
      <c r="D20" s="36"/>
      <c r="E20" s="37" t="s">
        <v>15</v>
      </c>
      <c r="F20" s="38"/>
      <c r="G20" s="306"/>
      <c r="H20" s="307"/>
      <c r="I20" s="39"/>
      <c r="J20" s="516"/>
      <c r="K20" s="517"/>
      <c r="L20" s="40"/>
      <c r="M20" s="308"/>
      <c r="N20" s="41"/>
      <c r="Q20" s="269">
        <f t="shared" ca="1" si="0"/>
        <v>122</v>
      </c>
      <c r="R20" s="295">
        <f t="shared" si="1"/>
        <v>0</v>
      </c>
    </row>
    <row r="21" spans="2:43" ht="32" customHeight="1" thickBot="1" x14ac:dyDescent="0.25">
      <c r="B21" s="309"/>
      <c r="C21" s="310"/>
      <c r="D21" s="44"/>
      <c r="E21" s="45" t="s">
        <v>15</v>
      </c>
      <c r="F21" s="46"/>
      <c r="G21" s="311"/>
      <c r="H21" s="270"/>
      <c r="I21" s="47"/>
      <c r="J21" s="470"/>
      <c r="K21" s="471"/>
      <c r="L21" s="48"/>
      <c r="M21" s="312"/>
      <c r="N21" s="49"/>
      <c r="Q21" s="269">
        <f t="shared" ca="1" si="0"/>
        <v>122</v>
      </c>
      <c r="R21" s="295">
        <f t="shared" si="1"/>
        <v>0</v>
      </c>
    </row>
    <row r="22" spans="2:43" ht="6" customHeight="1" thickTop="1" x14ac:dyDescent="0.2">
      <c r="B22" s="313"/>
      <c r="E22" s="314"/>
      <c r="F22" s="315"/>
      <c r="G22" s="315"/>
      <c r="H22" s="316"/>
      <c r="I22" s="317"/>
      <c r="J22" s="317"/>
      <c r="K22" s="317"/>
      <c r="L22" s="317"/>
      <c r="M22" s="317"/>
    </row>
    <row r="23" spans="2:43" ht="26" customHeight="1" x14ac:dyDescent="0.2">
      <c r="B23" s="318"/>
      <c r="D23" s="319" t="s">
        <v>33</v>
      </c>
      <c r="E23" s="534">
        <f>SUM(O11:O19)</f>
        <v>0</v>
      </c>
      <c r="F23" s="534"/>
      <c r="G23" s="534"/>
      <c r="H23" s="316"/>
      <c r="I23" s="320"/>
      <c r="J23" s="320"/>
      <c r="K23" s="320"/>
      <c r="L23" s="320"/>
      <c r="M23" s="321"/>
      <c r="N23" s="321"/>
    </row>
    <row r="24" spans="2:43" ht="26" customHeight="1" x14ac:dyDescent="0.2">
      <c r="B24" s="322" t="s">
        <v>250</v>
      </c>
      <c r="D24" s="319"/>
      <c r="E24" s="323"/>
      <c r="F24" s="323"/>
      <c r="G24" s="323"/>
      <c r="H24" s="316"/>
      <c r="I24" s="320"/>
      <c r="J24" s="320"/>
      <c r="K24" s="320"/>
      <c r="L24" s="320"/>
      <c r="M24" s="321"/>
      <c r="N24" s="321"/>
    </row>
    <row r="25" spans="2:43" ht="26" customHeight="1" x14ac:dyDescent="0.75">
      <c r="B25" s="530" t="s">
        <v>251</v>
      </c>
      <c r="C25" s="530"/>
      <c r="D25" s="530"/>
      <c r="E25" s="530"/>
      <c r="F25" s="530"/>
      <c r="G25" s="530"/>
      <c r="H25" s="324"/>
      <c r="I25" s="137"/>
      <c r="J25" s="137"/>
      <c r="K25" s="137"/>
      <c r="L25" s="137"/>
      <c r="M25" s="137"/>
      <c r="N25" s="324"/>
    </row>
    <row r="26" spans="2:43" ht="26" customHeight="1" x14ac:dyDescent="0.75">
      <c r="B26" s="531" t="s">
        <v>31</v>
      </c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</row>
    <row r="27" spans="2:43" ht="26" customHeight="1" x14ac:dyDescent="0.75">
      <c r="B27" s="530" t="s">
        <v>252</v>
      </c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</row>
    <row r="28" spans="2:43" ht="26" customHeight="1" x14ac:dyDescent="0.75">
      <c r="B28" s="531" t="s">
        <v>253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</row>
    <row r="29" spans="2:43" ht="26" customHeight="1" x14ac:dyDescent="0.75">
      <c r="B29" s="531" t="s">
        <v>254</v>
      </c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</row>
    <row r="31" spans="2:43" ht="18" thickBot="1" x14ac:dyDescent="0.25"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T31" s="394"/>
      <c r="U31" s="394"/>
      <c r="V31" s="394"/>
      <c r="Y31" s="394"/>
      <c r="Z31" s="394"/>
      <c r="AA31" s="394"/>
      <c r="AD31" s="394"/>
      <c r="AE31" s="394"/>
      <c r="AF31" s="394"/>
      <c r="AI31" s="394"/>
      <c r="AJ31" s="394"/>
      <c r="AK31" s="394"/>
      <c r="AL31" s="394"/>
      <c r="AM31" s="394"/>
      <c r="AN31" s="394"/>
      <c r="AO31" s="394"/>
      <c r="AP31" s="394"/>
      <c r="AQ31" s="394"/>
    </row>
    <row r="32" spans="2:43" ht="49" thickTop="1" thickBot="1" x14ac:dyDescent="0.25">
      <c r="S32" s="61" t="s">
        <v>22</v>
      </c>
      <c r="T32" s="526" t="str">
        <f>IF(L4="","/",L4)</f>
        <v>/</v>
      </c>
      <c r="U32" s="527"/>
      <c r="V32" s="528"/>
      <c r="W32" s="3"/>
      <c r="X32" s="61" t="s">
        <v>23</v>
      </c>
      <c r="Y32" s="526" t="str">
        <f>IF(Y31="","/",Y31)</f>
        <v>/</v>
      </c>
      <c r="Z32" s="527"/>
      <c r="AA32" s="528"/>
      <c r="AB32" s="3"/>
      <c r="AC32" s="61" t="s">
        <v>20</v>
      </c>
      <c r="AD32" s="526" t="str">
        <f>IF(AD31="","/",AD31)</f>
        <v>/</v>
      </c>
      <c r="AE32" s="527"/>
      <c r="AF32" s="528"/>
      <c r="AG32" s="3"/>
      <c r="AH32" s="62" t="s">
        <v>24</v>
      </c>
      <c r="AI32" s="526" t="str">
        <f>IF(AI31="","/",AI31)</f>
        <v>/</v>
      </c>
      <c r="AJ32" s="527"/>
      <c r="AK32" s="529"/>
      <c r="AL32" s="526" t="str">
        <f>IF(AL31="","/",AL31)</f>
        <v>/</v>
      </c>
      <c r="AM32" s="527"/>
      <c r="AN32" s="529"/>
      <c r="AO32" s="526" t="str">
        <f>IF(AO31="","/",AO31)</f>
        <v>/</v>
      </c>
      <c r="AP32" s="527"/>
      <c r="AQ32" s="528"/>
    </row>
    <row r="33" spans="3:14" ht="23" thickTop="1" x14ac:dyDescent="0.2">
      <c r="C33" s="54" t="s">
        <v>29</v>
      </c>
      <c r="D33" s="54" t="s">
        <v>32</v>
      </c>
    </row>
    <row r="34" spans="3:14" ht="22.5" x14ac:dyDescent="0.2">
      <c r="C34" s="54" t="s">
        <v>30</v>
      </c>
      <c r="D34" s="54" t="s">
        <v>18</v>
      </c>
      <c r="L34" s="55" t="s">
        <v>16</v>
      </c>
      <c r="M34" s="55"/>
      <c r="N34" s="56" t="s">
        <v>21</v>
      </c>
    </row>
    <row r="35" spans="3:14" ht="22.5" x14ac:dyDescent="0.2">
      <c r="C35" s="54" t="s">
        <v>32</v>
      </c>
      <c r="L35" s="55" t="s">
        <v>17</v>
      </c>
      <c r="M35" s="55"/>
      <c r="N35" s="56"/>
    </row>
    <row r="36" spans="3:14" ht="22.5" x14ac:dyDescent="0.2">
      <c r="C36" s="54" t="s">
        <v>18</v>
      </c>
      <c r="L36" s="55" t="s">
        <v>18</v>
      </c>
      <c r="M36" s="55"/>
      <c r="N36" s="56"/>
    </row>
    <row r="38" spans="3:14" ht="60" customHeight="1" x14ac:dyDescent="0.2">
      <c r="D38" s="325"/>
      <c r="E38" s="325"/>
      <c r="F38" s="325"/>
      <c r="G38" s="325"/>
      <c r="H38" s="325"/>
      <c r="I38" s="325"/>
    </row>
  </sheetData>
  <mergeCells count="54">
    <mergeCell ref="B3:C3"/>
    <mergeCell ref="D3:I4"/>
    <mergeCell ref="J3:N3"/>
    <mergeCell ref="L4:N4"/>
    <mergeCell ref="A5:A7"/>
    <mergeCell ref="C5:C7"/>
    <mergeCell ref="D5:E5"/>
    <mergeCell ref="F5:G5"/>
    <mergeCell ref="K5:N5"/>
    <mergeCell ref="H6:I6"/>
    <mergeCell ref="B9:B10"/>
    <mergeCell ref="C9:C10"/>
    <mergeCell ref="D9:D10"/>
    <mergeCell ref="E9:H9"/>
    <mergeCell ref="I9:K9"/>
    <mergeCell ref="J12:K12"/>
    <mergeCell ref="K6:N6"/>
    <mergeCell ref="D7:E7"/>
    <mergeCell ref="F7:G7"/>
    <mergeCell ref="K7:N7"/>
    <mergeCell ref="L9:L10"/>
    <mergeCell ref="M9:M10"/>
    <mergeCell ref="N9:N10"/>
    <mergeCell ref="E10:G10"/>
    <mergeCell ref="J10:K10"/>
    <mergeCell ref="J11:K11"/>
    <mergeCell ref="B26:N26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E23:G23"/>
    <mergeCell ref="B25:G25"/>
    <mergeCell ref="B27:N27"/>
    <mergeCell ref="B28:N28"/>
    <mergeCell ref="B29:N29"/>
    <mergeCell ref="B31:N31"/>
    <mergeCell ref="T31:V31"/>
    <mergeCell ref="AD31:AF31"/>
    <mergeCell ref="AI31:AK31"/>
    <mergeCell ref="AL31:AN31"/>
    <mergeCell ref="AO31:AQ31"/>
    <mergeCell ref="T32:V32"/>
    <mergeCell ref="Y32:AA32"/>
    <mergeCell ref="AD32:AF32"/>
    <mergeCell ref="AI32:AK32"/>
    <mergeCell ref="AL32:AN32"/>
    <mergeCell ref="AO32:AQ32"/>
    <mergeCell ref="Y31:AA31"/>
  </mergeCells>
  <phoneticPr fontId="1"/>
  <conditionalFormatting sqref="Q21:R21 Q11:R18">
    <cfRule type="expression" dxfId="12" priority="5">
      <formula>$D11=""</formula>
    </cfRule>
  </conditionalFormatting>
  <conditionalFormatting sqref="Q19:R19">
    <cfRule type="expression" dxfId="11" priority="4">
      <formula>$D19=""</formula>
    </cfRule>
  </conditionalFormatting>
  <conditionalFormatting sqref="Q20:R20">
    <cfRule type="expression" dxfId="10" priority="3">
      <formula>$D20=""</formula>
    </cfRule>
  </conditionalFormatting>
  <conditionalFormatting sqref="A8:A10 A4">
    <cfRule type="expression" dxfId="9" priority="2">
      <formula>$B$4=""</formula>
    </cfRule>
  </conditionalFormatting>
  <conditionalFormatting sqref="A3">
    <cfRule type="expression" dxfId="8" priority="1">
      <formula>$B$3=""</formula>
    </cfRule>
  </conditionalFormatting>
  <conditionalFormatting sqref="E23:G24">
    <cfRule type="expression" dxfId="7" priority="6">
      <formula>#REF!=0</formula>
    </cfRule>
  </conditionalFormatting>
  <dataValidations count="4">
    <dataValidation type="list" allowBlank="1" showInputMessage="1" showErrorMessage="1" sqref="M11:M21" xr:uid="{E9D16E65-0306-4C1B-8D00-A49DB64184FD}">
      <formula1>"在住,在勤,在学,継続"</formula1>
    </dataValidation>
    <dataValidation type="list" allowBlank="1" showInputMessage="1" showErrorMessage="1" sqref="L11:L21" xr:uid="{2C009A90-538A-479A-B0AE-201BE47DD933}">
      <formula1>"新規,継続"</formula1>
    </dataValidation>
    <dataValidation type="list" allowBlank="1" showInputMessage="1" showErrorMessage="1" sqref="N11:N21" xr:uid="{3161FDC8-B293-4BC5-9B47-E332B685F6E2}">
      <formula1>"公認"</formula1>
    </dataValidation>
    <dataValidation type="list" allowBlank="1" showInputMessage="1" showErrorMessage="1" sqref="B11:B19" xr:uid="{3A6190A1-78A5-4DD0-B3CC-FC25CF0F8288}">
      <formula1>"男,女"</formula1>
    </dataValidation>
  </dataValidations>
  <printOptions horizontalCentered="1"/>
  <pageMargins left="0.19685039370078741" right="0.19685039370078741" top="0.39370078740157483" bottom="0" header="0" footer="0"/>
  <pageSetup paperSize="9" scale="73" fitToHeight="0" orientation="landscape" horizontalDpi="300" verticalDpi="300" r:id="rId1"/>
  <headerFooter alignWithMargins="0">
    <oddFooter>&amp;R&amp;"メイリオ,ボールド"Itabashi-ttf_個人登録申込書_2022_R01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FFCF-F2E3-440F-B4E8-390DAB2FB193}">
  <sheetPr>
    <pageSetUpPr fitToPage="1"/>
  </sheetPr>
  <dimension ref="A1:AQ38"/>
  <sheetViews>
    <sheetView showZeros="0" view="pageBreakPreview" zoomScale="90" zoomScaleNormal="100" zoomScaleSheetLayoutView="90" workbookViewId="0"/>
  </sheetViews>
  <sheetFormatPr defaultColWidth="9" defaultRowHeight="17.5" x14ac:dyDescent="0.2"/>
  <cols>
    <col min="1" max="2" width="4.81640625" style="269" customWidth="1"/>
    <col min="3" max="3" width="20.81640625" style="269" customWidth="1"/>
    <col min="4" max="4" width="16.81640625" style="269" customWidth="1"/>
    <col min="5" max="5" width="2.81640625" style="5" customWidth="1"/>
    <col min="6" max="6" width="9.81640625" style="269" customWidth="1"/>
    <col min="7" max="7" width="36.81640625" style="269" customWidth="1"/>
    <col min="8" max="8" width="20.6328125" style="269" customWidth="1"/>
    <col min="9" max="9" width="44.6328125" style="269" customWidth="1"/>
    <col min="10" max="10" width="6.81640625" style="269" customWidth="1"/>
    <col min="11" max="11" width="14.6328125" style="269" customWidth="1"/>
    <col min="12" max="13" width="6.81640625" style="3" customWidth="1"/>
    <col min="14" max="14" width="6.81640625" style="269" customWidth="1"/>
    <col min="15" max="15" width="9.1796875" style="269" customWidth="1"/>
    <col min="16" max="16" width="6.453125" style="269" customWidth="1"/>
    <col min="17" max="17" width="5.36328125" style="269" bestFit="1" customWidth="1"/>
    <col min="18" max="18" width="10.90625" style="1" bestFit="1" customWidth="1"/>
    <col min="19" max="19" width="5.54296875" style="269" bestFit="1" customWidth="1"/>
    <col min="20" max="20" width="4.6328125" style="269" customWidth="1"/>
    <col min="21" max="21" width="3.6328125" style="269" bestFit="1" customWidth="1"/>
    <col min="22" max="22" width="4.6328125" style="269" customWidth="1"/>
    <col min="23" max="23" width="2.6328125" style="269" customWidth="1"/>
    <col min="24" max="24" width="5.54296875" style="269" bestFit="1" customWidth="1"/>
    <col min="25" max="25" width="4.6328125" style="269" customWidth="1"/>
    <col min="26" max="26" width="3.6328125" style="269" bestFit="1" customWidth="1"/>
    <col min="27" max="27" width="4.6328125" style="269" customWidth="1"/>
    <col min="28" max="28" width="2.6328125" style="269" customWidth="1"/>
    <col min="29" max="29" width="7.54296875" style="269" bestFit="1" customWidth="1"/>
    <col min="30" max="30" width="4.6328125" style="269" customWidth="1"/>
    <col min="31" max="31" width="3.6328125" style="269" bestFit="1" customWidth="1"/>
    <col min="32" max="32" width="4.6328125" style="269" customWidth="1"/>
    <col min="33" max="33" width="2.6328125" style="269" customWidth="1"/>
    <col min="34" max="34" width="9.6328125" style="269" bestFit="1" customWidth="1"/>
    <col min="35" max="35" width="4.6328125" style="269" customWidth="1"/>
    <col min="36" max="36" width="3.6328125" style="269" bestFit="1" customWidth="1"/>
    <col min="37" max="38" width="4.6328125" style="269" customWidth="1"/>
    <col min="39" max="39" width="3.6328125" style="269" bestFit="1" customWidth="1"/>
    <col min="40" max="41" width="4.6328125" style="269" customWidth="1"/>
    <col min="42" max="42" width="3.6328125" style="269" bestFit="1" customWidth="1"/>
    <col min="43" max="43" width="4.6328125" style="269" customWidth="1"/>
    <col min="44" max="16384" width="9" style="269"/>
  </cols>
  <sheetData>
    <row r="1" spans="1:18" s="3" customFormat="1" ht="15" customHeight="1" x14ac:dyDescent="0.2">
      <c r="B1" s="3">
        <v>4</v>
      </c>
      <c r="C1" s="3">
        <v>20</v>
      </c>
      <c r="D1" s="3">
        <v>16</v>
      </c>
      <c r="E1" s="4">
        <v>2</v>
      </c>
      <c r="F1" s="3">
        <v>9</v>
      </c>
      <c r="G1" s="3">
        <v>36</v>
      </c>
      <c r="H1" s="3">
        <v>20</v>
      </c>
      <c r="I1" s="3">
        <v>36</v>
      </c>
      <c r="J1" s="3">
        <v>6</v>
      </c>
      <c r="K1" s="3">
        <v>14</v>
      </c>
      <c r="L1" s="3">
        <v>6</v>
      </c>
      <c r="N1" s="3">
        <v>6</v>
      </c>
    </row>
    <row r="2" spans="1:18" ht="8" customHeight="1" x14ac:dyDescent="0.2"/>
    <row r="3" spans="1:18" ht="30" customHeight="1" x14ac:dyDescent="0.2">
      <c r="A3" s="274"/>
      <c r="B3" s="584" t="s">
        <v>255</v>
      </c>
      <c r="C3" s="584"/>
      <c r="D3" s="558" t="s">
        <v>234</v>
      </c>
      <c r="E3" s="558"/>
      <c r="F3" s="558"/>
      <c r="G3" s="558"/>
      <c r="H3" s="558"/>
      <c r="I3" s="558"/>
      <c r="J3" s="559" t="s">
        <v>235</v>
      </c>
      <c r="K3" s="559"/>
      <c r="L3" s="559"/>
      <c r="M3" s="559"/>
      <c r="N3" s="559"/>
    </row>
    <row r="4" spans="1:18" ht="30" customHeight="1" thickBot="1" x14ac:dyDescent="0.25">
      <c r="A4" s="274"/>
      <c r="B4" s="275"/>
      <c r="C4" s="275"/>
      <c r="D4" s="558"/>
      <c r="E4" s="558"/>
      <c r="F4" s="558"/>
      <c r="G4" s="558"/>
      <c r="H4" s="558"/>
      <c r="I4" s="558"/>
      <c r="K4" s="194" t="s">
        <v>35</v>
      </c>
      <c r="L4" s="560"/>
      <c r="M4" s="560"/>
      <c r="N4" s="560"/>
    </row>
    <row r="5" spans="1:18" ht="30" customHeight="1" thickTop="1" x14ac:dyDescent="0.65">
      <c r="A5" s="561"/>
      <c r="B5" s="276"/>
      <c r="C5" s="562" t="s">
        <v>236</v>
      </c>
      <c r="D5" s="565" t="s">
        <v>237</v>
      </c>
      <c r="E5" s="565"/>
      <c r="F5" s="585" t="s">
        <v>256</v>
      </c>
      <c r="G5" s="586"/>
      <c r="H5" s="277" t="s">
        <v>238</v>
      </c>
      <c r="I5" s="278"/>
      <c r="J5" s="95" t="s">
        <v>239</v>
      </c>
      <c r="K5" s="587" t="s">
        <v>257</v>
      </c>
      <c r="L5" s="588"/>
      <c r="M5" s="588"/>
      <c r="N5" s="589"/>
    </row>
    <row r="6" spans="1:18" ht="30" customHeight="1" x14ac:dyDescent="0.55000000000000004">
      <c r="A6" s="561"/>
      <c r="B6" s="276"/>
      <c r="C6" s="563"/>
      <c r="D6" s="279"/>
      <c r="E6" s="279"/>
      <c r="F6" s="280"/>
      <c r="G6" s="281" t="s">
        <v>240</v>
      </c>
      <c r="H6" s="590" t="s">
        <v>258</v>
      </c>
      <c r="I6" s="591"/>
      <c r="J6" s="68" t="s">
        <v>241</v>
      </c>
      <c r="K6" s="496" t="s">
        <v>259</v>
      </c>
      <c r="L6" s="497"/>
      <c r="M6" s="497"/>
      <c r="N6" s="498"/>
    </row>
    <row r="7" spans="1:18" ht="30" customHeight="1" thickBot="1" x14ac:dyDescent="0.25">
      <c r="A7" s="561"/>
      <c r="B7" s="282"/>
      <c r="C7" s="564"/>
      <c r="D7" s="535" t="s">
        <v>242</v>
      </c>
      <c r="E7" s="536"/>
      <c r="F7" s="577" t="s">
        <v>260</v>
      </c>
      <c r="G7" s="578"/>
      <c r="H7" s="283" t="s">
        <v>243</v>
      </c>
      <c r="I7" s="326" t="s">
        <v>261</v>
      </c>
      <c r="J7" s="284" t="s">
        <v>244</v>
      </c>
      <c r="K7" s="579" t="s">
        <v>257</v>
      </c>
      <c r="L7" s="580"/>
      <c r="M7" s="580"/>
      <c r="N7" s="581"/>
      <c r="O7" s="285"/>
      <c r="P7" s="285"/>
    </row>
    <row r="8" spans="1:18" ht="24" customHeight="1" thickTop="1" thickBot="1" x14ac:dyDescent="0.25">
      <c r="A8" s="286"/>
      <c r="C8" s="222" t="s">
        <v>31</v>
      </c>
    </row>
    <row r="9" spans="1:18" ht="24" customHeight="1" thickTop="1" x14ac:dyDescent="0.6">
      <c r="A9" s="286"/>
      <c r="B9" s="548" t="s">
        <v>245</v>
      </c>
      <c r="C9" s="550" t="s">
        <v>13</v>
      </c>
      <c r="D9" s="448" t="s">
        <v>14</v>
      </c>
      <c r="E9" s="552" t="s">
        <v>246</v>
      </c>
      <c r="F9" s="553"/>
      <c r="G9" s="553"/>
      <c r="H9" s="553"/>
      <c r="I9" s="554" t="s">
        <v>247</v>
      </c>
      <c r="J9" s="555"/>
      <c r="K9" s="556"/>
      <c r="L9" s="417" t="s">
        <v>248</v>
      </c>
      <c r="M9" s="542" t="s">
        <v>26</v>
      </c>
      <c r="N9" s="419" t="s">
        <v>19</v>
      </c>
      <c r="O9" s="90" t="s">
        <v>59</v>
      </c>
      <c r="P9" s="287"/>
      <c r="Q9" s="91"/>
      <c r="R9" s="91"/>
    </row>
    <row r="10" spans="1:18" ht="24" customHeight="1" thickBot="1" x14ac:dyDescent="0.65">
      <c r="A10" s="286"/>
      <c r="B10" s="549"/>
      <c r="C10" s="551"/>
      <c r="D10" s="449"/>
      <c r="E10" s="441" t="s">
        <v>27</v>
      </c>
      <c r="F10" s="442"/>
      <c r="G10" s="443"/>
      <c r="H10" s="288" t="s">
        <v>0</v>
      </c>
      <c r="I10" s="289" t="s">
        <v>55</v>
      </c>
      <c r="J10" s="544" t="s">
        <v>0</v>
      </c>
      <c r="K10" s="545"/>
      <c r="L10" s="418"/>
      <c r="M10" s="543"/>
      <c r="N10" s="420"/>
      <c r="O10" s="88" t="s">
        <v>249</v>
      </c>
      <c r="P10" s="89" t="s">
        <v>58</v>
      </c>
      <c r="Q10" s="89" t="s">
        <v>11</v>
      </c>
      <c r="R10" s="89" t="s">
        <v>12</v>
      </c>
    </row>
    <row r="11" spans="1:18" ht="31" customHeight="1" x14ac:dyDescent="0.2">
      <c r="B11" s="327" t="s">
        <v>262</v>
      </c>
      <c r="C11" s="328" t="s">
        <v>263</v>
      </c>
      <c r="D11" s="329">
        <v>22714</v>
      </c>
      <c r="E11" s="330" t="s">
        <v>264</v>
      </c>
      <c r="F11" s="331"/>
      <c r="G11" s="332"/>
      <c r="H11" s="333"/>
      <c r="I11" s="334" t="s">
        <v>265</v>
      </c>
      <c r="J11" s="582" t="s">
        <v>266</v>
      </c>
      <c r="K11" s="583"/>
      <c r="L11" s="15" t="s">
        <v>267</v>
      </c>
      <c r="M11" s="294" t="s">
        <v>268</v>
      </c>
      <c r="N11" s="16" t="s">
        <v>269</v>
      </c>
      <c r="O11" s="269">
        <f>IF($L11="継続",0,(IF($L11="新規",500,0)+1500*COUNTA(C11)))</f>
        <v>0</v>
      </c>
      <c r="Q11" s="269">
        <f t="shared" ref="Q11:Q21" ca="1" si="0">DATEDIF(R11,TODAY(),"Y")</f>
        <v>60</v>
      </c>
      <c r="R11" s="295">
        <f t="shared" ref="R11:R21" si="1">D11</f>
        <v>22714</v>
      </c>
    </row>
    <row r="12" spans="1:18" ht="31" customHeight="1" x14ac:dyDescent="0.2">
      <c r="B12" s="335" t="s">
        <v>270</v>
      </c>
      <c r="C12" s="271" t="s">
        <v>271</v>
      </c>
      <c r="D12" s="336">
        <v>26533</v>
      </c>
      <c r="E12" s="337" t="s">
        <v>264</v>
      </c>
      <c r="F12" s="338" t="s">
        <v>272</v>
      </c>
      <c r="G12" s="339" t="s">
        <v>273</v>
      </c>
      <c r="H12" s="340" t="s">
        <v>274</v>
      </c>
      <c r="I12" s="79"/>
      <c r="J12" s="575"/>
      <c r="K12" s="576"/>
      <c r="L12" s="15" t="s">
        <v>275</v>
      </c>
      <c r="M12" s="294" t="s">
        <v>276</v>
      </c>
      <c r="N12" s="16"/>
      <c r="O12" s="269">
        <f>IF($L12="継続",0,(IF($L12="新規",500,0)+1500*COUNTA(C12)))</f>
        <v>2000</v>
      </c>
      <c r="R12" s="295"/>
    </row>
    <row r="13" spans="1:18" ht="31" customHeight="1" x14ac:dyDescent="0.2">
      <c r="B13" s="290"/>
      <c r="C13" s="291"/>
      <c r="D13" s="11"/>
      <c r="E13" s="20" t="s">
        <v>15</v>
      </c>
      <c r="F13" s="13"/>
      <c r="G13" s="292"/>
      <c r="H13" s="293"/>
      <c r="I13" s="296"/>
      <c r="J13" s="532"/>
      <c r="K13" s="533"/>
      <c r="L13" s="15"/>
      <c r="M13" s="294"/>
      <c r="N13" s="16"/>
      <c r="O13" s="269">
        <f t="shared" ref="O13:O19" si="2">IF($L13="新規",500,0)+1500*COUNTA(C13)</f>
        <v>0</v>
      </c>
      <c r="R13" s="295"/>
    </row>
    <row r="14" spans="1:18" ht="31" customHeight="1" x14ac:dyDescent="0.2">
      <c r="B14" s="297"/>
      <c r="C14" s="298"/>
      <c r="D14" s="19"/>
      <c r="E14" s="20" t="s">
        <v>15</v>
      </c>
      <c r="F14" s="21"/>
      <c r="G14" s="299"/>
      <c r="H14" s="272"/>
      <c r="I14" s="22"/>
      <c r="J14" s="514"/>
      <c r="K14" s="515"/>
      <c r="L14" s="15"/>
      <c r="M14" s="294"/>
      <c r="N14" s="16"/>
      <c r="O14" s="269">
        <f t="shared" si="2"/>
        <v>0</v>
      </c>
      <c r="Q14" s="269">
        <f t="shared" ca="1" si="0"/>
        <v>122</v>
      </c>
      <c r="R14" s="295">
        <f t="shared" si="1"/>
        <v>0</v>
      </c>
    </row>
    <row r="15" spans="1:18" ht="31" customHeight="1" x14ac:dyDescent="0.2">
      <c r="B15" s="297"/>
      <c r="C15" s="298"/>
      <c r="D15" s="19"/>
      <c r="E15" s="20" t="s">
        <v>15</v>
      </c>
      <c r="F15" s="21"/>
      <c r="G15" s="299"/>
      <c r="H15" s="272"/>
      <c r="I15" s="22"/>
      <c r="J15" s="514"/>
      <c r="K15" s="515"/>
      <c r="L15" s="15"/>
      <c r="M15" s="294"/>
      <c r="N15" s="16"/>
      <c r="O15" s="269">
        <f t="shared" si="2"/>
        <v>0</v>
      </c>
      <c r="Q15" s="269">
        <f t="shared" ca="1" si="0"/>
        <v>122</v>
      </c>
      <c r="R15" s="295">
        <f t="shared" si="1"/>
        <v>0</v>
      </c>
    </row>
    <row r="16" spans="1:18" ht="31" customHeight="1" x14ac:dyDescent="0.2">
      <c r="B16" s="297"/>
      <c r="C16" s="298"/>
      <c r="D16" s="19"/>
      <c r="E16" s="20" t="s">
        <v>15</v>
      </c>
      <c r="F16" s="21"/>
      <c r="G16" s="299"/>
      <c r="H16" s="272"/>
      <c r="I16" s="22"/>
      <c r="J16" s="514"/>
      <c r="K16" s="515"/>
      <c r="L16" s="15"/>
      <c r="M16" s="294"/>
      <c r="N16" s="16"/>
      <c r="O16" s="269">
        <f t="shared" si="2"/>
        <v>0</v>
      </c>
      <c r="Q16" s="269">
        <f t="shared" ca="1" si="0"/>
        <v>122</v>
      </c>
      <c r="R16" s="295">
        <f t="shared" si="1"/>
        <v>0</v>
      </c>
    </row>
    <row r="17" spans="2:43" ht="31" customHeight="1" x14ac:dyDescent="0.2">
      <c r="B17" s="297"/>
      <c r="C17" s="298"/>
      <c r="D17" s="19"/>
      <c r="E17" s="20" t="s">
        <v>15</v>
      </c>
      <c r="F17" s="21"/>
      <c r="G17" s="299"/>
      <c r="H17" s="272"/>
      <c r="I17" s="22"/>
      <c r="J17" s="514"/>
      <c r="K17" s="515"/>
      <c r="L17" s="15"/>
      <c r="M17" s="294"/>
      <c r="N17" s="16"/>
      <c r="O17" s="269">
        <f t="shared" si="2"/>
        <v>0</v>
      </c>
      <c r="Q17" s="269">
        <f t="shared" ca="1" si="0"/>
        <v>122</v>
      </c>
      <c r="R17" s="295">
        <f t="shared" si="1"/>
        <v>0</v>
      </c>
    </row>
    <row r="18" spans="2:43" ht="31" customHeight="1" x14ac:dyDescent="0.2">
      <c r="B18" s="297"/>
      <c r="C18" s="298"/>
      <c r="D18" s="19"/>
      <c r="E18" s="20" t="s">
        <v>15</v>
      </c>
      <c r="F18" s="21"/>
      <c r="G18" s="299"/>
      <c r="H18" s="272"/>
      <c r="I18" s="22"/>
      <c r="J18" s="514"/>
      <c r="K18" s="515"/>
      <c r="L18" s="15"/>
      <c r="M18" s="294"/>
      <c r="N18" s="24"/>
      <c r="O18" s="269">
        <f t="shared" si="2"/>
        <v>0</v>
      </c>
      <c r="Q18" s="269">
        <f t="shared" ca="1" si="0"/>
        <v>122</v>
      </c>
      <c r="R18" s="295">
        <f t="shared" si="1"/>
        <v>0</v>
      </c>
    </row>
    <row r="19" spans="2:43" ht="31" customHeight="1" thickBot="1" x14ac:dyDescent="0.25">
      <c r="B19" s="300"/>
      <c r="C19" s="301"/>
      <c r="D19" s="29"/>
      <c r="E19" s="30" t="s">
        <v>15</v>
      </c>
      <c r="F19" s="31"/>
      <c r="G19" s="302"/>
      <c r="H19" s="273"/>
      <c r="I19" s="32"/>
      <c r="J19" s="518"/>
      <c r="K19" s="519"/>
      <c r="L19" s="33"/>
      <c r="M19" s="303"/>
      <c r="N19" s="34"/>
      <c r="O19" s="269">
        <f t="shared" si="2"/>
        <v>0</v>
      </c>
      <c r="Q19" s="269">
        <f t="shared" ca="1" si="0"/>
        <v>122</v>
      </c>
      <c r="R19" s="295">
        <f t="shared" si="1"/>
        <v>0</v>
      </c>
    </row>
    <row r="20" spans="2:43" ht="32" customHeight="1" x14ac:dyDescent="0.2">
      <c r="B20" s="304"/>
      <c r="C20" s="305"/>
      <c r="D20" s="36"/>
      <c r="E20" s="37" t="s">
        <v>15</v>
      </c>
      <c r="F20" s="38"/>
      <c r="G20" s="306"/>
      <c r="H20" s="307"/>
      <c r="I20" s="39"/>
      <c r="J20" s="516"/>
      <c r="K20" s="517"/>
      <c r="L20" s="40"/>
      <c r="M20" s="308"/>
      <c r="N20" s="41"/>
      <c r="Q20" s="269">
        <f t="shared" ca="1" si="0"/>
        <v>122</v>
      </c>
      <c r="R20" s="295">
        <f t="shared" si="1"/>
        <v>0</v>
      </c>
    </row>
    <row r="21" spans="2:43" ht="32" customHeight="1" thickBot="1" x14ac:dyDescent="0.25">
      <c r="B21" s="309"/>
      <c r="C21" s="310"/>
      <c r="D21" s="44"/>
      <c r="E21" s="45" t="s">
        <v>15</v>
      </c>
      <c r="F21" s="46"/>
      <c r="G21" s="311"/>
      <c r="H21" s="270"/>
      <c r="I21" s="47"/>
      <c r="J21" s="470"/>
      <c r="K21" s="471"/>
      <c r="L21" s="48"/>
      <c r="M21" s="312"/>
      <c r="N21" s="49"/>
      <c r="Q21" s="269">
        <f t="shared" ca="1" si="0"/>
        <v>122</v>
      </c>
      <c r="R21" s="295">
        <f t="shared" si="1"/>
        <v>0</v>
      </c>
    </row>
    <row r="22" spans="2:43" ht="6" customHeight="1" thickTop="1" x14ac:dyDescent="0.2">
      <c r="B22" s="313"/>
      <c r="E22" s="314"/>
      <c r="F22" s="315"/>
      <c r="G22" s="315"/>
      <c r="H22" s="316"/>
      <c r="I22" s="317"/>
      <c r="J22" s="317"/>
      <c r="K22" s="317"/>
      <c r="L22" s="317"/>
      <c r="M22" s="317"/>
    </row>
    <row r="23" spans="2:43" ht="26" customHeight="1" x14ac:dyDescent="0.2">
      <c r="B23" s="318"/>
      <c r="D23" s="319" t="s">
        <v>33</v>
      </c>
      <c r="E23" s="534">
        <f>SUM(O11:O19)</f>
        <v>2000</v>
      </c>
      <c r="F23" s="534"/>
      <c r="G23" s="534"/>
      <c r="H23" s="316"/>
      <c r="I23" s="320"/>
      <c r="J23" s="320"/>
      <c r="K23" s="320"/>
      <c r="L23" s="320"/>
      <c r="M23" s="321"/>
      <c r="N23" s="321"/>
    </row>
    <row r="24" spans="2:43" ht="26" customHeight="1" x14ac:dyDescent="0.2">
      <c r="B24" s="318" t="s">
        <v>250</v>
      </c>
      <c r="D24" s="319"/>
      <c r="E24" s="323"/>
      <c r="F24" s="323"/>
      <c r="G24" s="323"/>
      <c r="H24" s="316"/>
      <c r="I24" s="320"/>
      <c r="J24" s="320"/>
      <c r="K24" s="320"/>
      <c r="L24" s="320"/>
      <c r="M24" s="321"/>
      <c r="N24" s="321"/>
    </row>
    <row r="25" spans="2:43" ht="26" customHeight="1" x14ac:dyDescent="0.65">
      <c r="B25" s="573" t="s">
        <v>251</v>
      </c>
      <c r="C25" s="573"/>
      <c r="D25" s="573"/>
      <c r="E25" s="573"/>
      <c r="F25" s="573"/>
      <c r="G25" s="573"/>
      <c r="H25" s="341"/>
      <c r="I25" s="342"/>
      <c r="J25" s="342"/>
      <c r="K25" s="342"/>
      <c r="L25" s="342"/>
      <c r="M25" s="342"/>
      <c r="N25" s="341"/>
    </row>
    <row r="26" spans="2:43" ht="26" customHeight="1" x14ac:dyDescent="0.65">
      <c r="B26" s="574" t="s">
        <v>31</v>
      </c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</row>
    <row r="27" spans="2:43" ht="26" customHeight="1" x14ac:dyDescent="0.65">
      <c r="B27" s="573" t="s">
        <v>252</v>
      </c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</row>
    <row r="28" spans="2:43" ht="26" customHeight="1" x14ac:dyDescent="0.65">
      <c r="B28" s="574" t="s">
        <v>253</v>
      </c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</row>
    <row r="29" spans="2:43" ht="26" customHeight="1" x14ac:dyDescent="0.65">
      <c r="B29" s="574" t="s">
        <v>254</v>
      </c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</row>
    <row r="31" spans="2:43" ht="18" thickBot="1" x14ac:dyDescent="0.25"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T31" s="394"/>
      <c r="U31" s="394"/>
      <c r="V31" s="394"/>
      <c r="Y31" s="394"/>
      <c r="Z31" s="394"/>
      <c r="AA31" s="394"/>
      <c r="AD31" s="394"/>
      <c r="AE31" s="394"/>
      <c r="AF31" s="394"/>
      <c r="AI31" s="394"/>
      <c r="AJ31" s="394"/>
      <c r="AK31" s="394"/>
      <c r="AL31" s="394"/>
      <c r="AM31" s="394"/>
      <c r="AN31" s="394"/>
      <c r="AO31" s="394"/>
      <c r="AP31" s="394"/>
      <c r="AQ31" s="394"/>
    </row>
    <row r="32" spans="2:43" ht="49" thickTop="1" thickBot="1" x14ac:dyDescent="0.25">
      <c r="S32" s="61" t="s">
        <v>22</v>
      </c>
      <c r="T32" s="526" t="str">
        <f>IF(L4="","/",L4)</f>
        <v>/</v>
      </c>
      <c r="U32" s="527"/>
      <c r="V32" s="528"/>
      <c r="W32" s="3"/>
      <c r="X32" s="61" t="s">
        <v>23</v>
      </c>
      <c r="Y32" s="526" t="str">
        <f>IF(Y31="","/",Y31)</f>
        <v>/</v>
      </c>
      <c r="Z32" s="527"/>
      <c r="AA32" s="528"/>
      <c r="AB32" s="3"/>
      <c r="AC32" s="61" t="s">
        <v>20</v>
      </c>
      <c r="AD32" s="526" t="str">
        <f>IF(AD31="","/",AD31)</f>
        <v>/</v>
      </c>
      <c r="AE32" s="527"/>
      <c r="AF32" s="528"/>
      <c r="AG32" s="3"/>
      <c r="AH32" s="62" t="s">
        <v>24</v>
      </c>
      <c r="AI32" s="526" t="str">
        <f>IF(AI31="","/",AI31)</f>
        <v>/</v>
      </c>
      <c r="AJ32" s="527"/>
      <c r="AK32" s="529"/>
      <c r="AL32" s="526" t="str">
        <f>IF(AL31="","/",AL31)</f>
        <v>/</v>
      </c>
      <c r="AM32" s="527"/>
      <c r="AN32" s="529"/>
      <c r="AO32" s="526" t="str">
        <f>IF(AO31="","/",AO31)</f>
        <v>/</v>
      </c>
      <c r="AP32" s="527"/>
      <c r="AQ32" s="528"/>
    </row>
    <row r="33" spans="3:14" ht="23" thickTop="1" x14ac:dyDescent="0.2">
      <c r="C33" s="54" t="s">
        <v>29</v>
      </c>
      <c r="D33" s="54" t="s">
        <v>32</v>
      </c>
    </row>
    <row r="34" spans="3:14" ht="22.5" x14ac:dyDescent="0.2">
      <c r="C34" s="54" t="s">
        <v>30</v>
      </c>
      <c r="D34" s="54" t="s">
        <v>18</v>
      </c>
      <c r="L34" s="55" t="s">
        <v>16</v>
      </c>
      <c r="M34" s="55"/>
      <c r="N34" s="56" t="s">
        <v>21</v>
      </c>
    </row>
    <row r="35" spans="3:14" ht="22.5" x14ac:dyDescent="0.2">
      <c r="C35" s="54" t="s">
        <v>32</v>
      </c>
      <c r="L35" s="55" t="s">
        <v>17</v>
      </c>
      <c r="M35" s="55"/>
      <c r="N35" s="56"/>
    </row>
    <row r="36" spans="3:14" ht="22.5" x14ac:dyDescent="0.2">
      <c r="C36" s="54" t="s">
        <v>18</v>
      </c>
      <c r="L36" s="55" t="s">
        <v>18</v>
      </c>
      <c r="M36" s="55"/>
      <c r="N36" s="56"/>
    </row>
    <row r="38" spans="3:14" ht="60" customHeight="1" x14ac:dyDescent="0.2">
      <c r="D38" s="325"/>
      <c r="E38" s="325"/>
      <c r="F38" s="325"/>
      <c r="G38" s="325"/>
      <c r="H38" s="325"/>
      <c r="I38" s="325"/>
    </row>
  </sheetData>
  <mergeCells count="54">
    <mergeCell ref="B3:C3"/>
    <mergeCell ref="D3:I4"/>
    <mergeCell ref="J3:N3"/>
    <mergeCell ref="L4:N4"/>
    <mergeCell ref="A5:A7"/>
    <mergeCell ref="C5:C7"/>
    <mergeCell ref="D5:E5"/>
    <mergeCell ref="F5:G5"/>
    <mergeCell ref="K5:N5"/>
    <mergeCell ref="H6:I6"/>
    <mergeCell ref="B9:B10"/>
    <mergeCell ref="C9:C10"/>
    <mergeCell ref="D9:D10"/>
    <mergeCell ref="E9:H9"/>
    <mergeCell ref="I9:K9"/>
    <mergeCell ref="J12:K12"/>
    <mergeCell ref="K6:N6"/>
    <mergeCell ref="D7:E7"/>
    <mergeCell ref="F7:G7"/>
    <mergeCell ref="K7:N7"/>
    <mergeCell ref="L9:L10"/>
    <mergeCell ref="M9:M10"/>
    <mergeCell ref="N9:N10"/>
    <mergeCell ref="E10:G10"/>
    <mergeCell ref="J10:K10"/>
    <mergeCell ref="J11:K11"/>
    <mergeCell ref="B26:N26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E23:G23"/>
    <mergeCell ref="B25:G25"/>
    <mergeCell ref="B27:N27"/>
    <mergeCell ref="B28:N28"/>
    <mergeCell ref="B29:N29"/>
    <mergeCell ref="B31:N31"/>
    <mergeCell ref="T31:V31"/>
    <mergeCell ref="AD31:AF31"/>
    <mergeCell ref="AI31:AK31"/>
    <mergeCell ref="AL31:AN31"/>
    <mergeCell ref="AO31:AQ31"/>
    <mergeCell ref="T32:V32"/>
    <mergeCell ref="Y32:AA32"/>
    <mergeCell ref="AD32:AF32"/>
    <mergeCell ref="AI32:AK32"/>
    <mergeCell ref="AL32:AN32"/>
    <mergeCell ref="AO32:AQ32"/>
    <mergeCell ref="Y31:AA31"/>
  </mergeCells>
  <phoneticPr fontId="1"/>
  <conditionalFormatting sqref="Q21:R21 Q11:R18">
    <cfRule type="expression" dxfId="6" priority="5">
      <formula>$D11=""</formula>
    </cfRule>
  </conditionalFormatting>
  <conditionalFormatting sqref="Q19:R19">
    <cfRule type="expression" dxfId="5" priority="4">
      <formula>$D19=""</formula>
    </cfRule>
  </conditionalFormatting>
  <conditionalFormatting sqref="Q20:R20">
    <cfRule type="expression" dxfId="4" priority="3">
      <formula>$D20=""</formula>
    </cfRule>
  </conditionalFormatting>
  <conditionalFormatting sqref="A8:A10 A4">
    <cfRule type="expression" dxfId="3" priority="2">
      <formula>$B$4=""</formula>
    </cfRule>
  </conditionalFormatting>
  <conditionalFormatting sqref="A3">
    <cfRule type="expression" dxfId="2" priority="1">
      <formula>$B$3=""</formula>
    </cfRule>
  </conditionalFormatting>
  <conditionalFormatting sqref="E23:G24">
    <cfRule type="expression" dxfId="1" priority="6">
      <formula>#REF!=0</formula>
    </cfRule>
  </conditionalFormatting>
  <dataValidations count="4">
    <dataValidation type="list" allowBlank="1" showInputMessage="1" showErrorMessage="1" sqref="B11:B19" xr:uid="{548B0EB0-BBB8-4042-B8B6-BFAF759A5D33}">
      <formula1>"男,女"</formula1>
    </dataValidation>
    <dataValidation type="list" allowBlank="1" showInputMessage="1" showErrorMessage="1" sqref="N11:N21" xr:uid="{98B9E566-C838-4340-84F0-D614DACAF8F2}">
      <formula1>"公認"</formula1>
    </dataValidation>
    <dataValidation type="list" allowBlank="1" showInputMessage="1" showErrorMessage="1" sqref="L11:L21" xr:uid="{F5B9C9C6-EB63-48CC-9478-EA8561D0B30A}">
      <formula1>"新規,継続"</formula1>
    </dataValidation>
    <dataValidation type="list" allowBlank="1" showInputMessage="1" showErrorMessage="1" sqref="M11:M21" xr:uid="{14B225FC-71FB-41F3-8C8A-9FF3E7DA1E02}">
      <formula1>"在住,在勤,在学,継続"</formula1>
    </dataValidation>
  </dataValidations>
  <printOptions horizontalCentered="1"/>
  <pageMargins left="0.19685039370078741" right="0.19685039370078741" top="0.39370078740157483" bottom="0" header="0" footer="0"/>
  <pageSetup paperSize="9" scale="73" fitToHeight="0" orientation="landscape" horizontalDpi="300" verticalDpi="300" r:id="rId1"/>
  <headerFooter alignWithMargins="0">
    <oddFooter>&amp;R&amp;"メイリオ,ボールド"Itabashi-ttf_個人登録申込書_2021_R01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47A0F66EBE3C4AB9D693A08CC88006" ma:contentTypeVersion="11" ma:contentTypeDescription="新しいドキュメントを作成します。" ma:contentTypeScope="" ma:versionID="0ac56b90d819c48aece84a61dddbaeba">
  <xsd:schema xmlns:xsd="http://www.w3.org/2001/XMLSchema" xmlns:xs="http://www.w3.org/2001/XMLSchema" xmlns:p="http://schemas.microsoft.com/office/2006/metadata/properties" xmlns:ns3="9394f580-6856-4629-8bdc-1488f842e5ba" xmlns:ns4="85bcfb60-6d54-459d-8bb5-63f1d7ed122b" targetNamespace="http://schemas.microsoft.com/office/2006/metadata/properties" ma:root="true" ma:fieldsID="79871c1381adb11f3e640b137ed42f81" ns3:_="" ns4:_="">
    <xsd:import namespace="9394f580-6856-4629-8bdc-1488f842e5ba"/>
    <xsd:import namespace="85bcfb60-6d54-459d-8bb5-63f1d7ed12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4f580-6856-4629-8bdc-1488f842e5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cfb60-6d54-459d-8bb5-63f1d7ed12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FCF758-D887-4C34-AE4A-4275F213D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4f580-6856-4629-8bdc-1488f842e5ba"/>
    <ds:schemaRef ds:uri="85bcfb60-6d54-459d-8bb5-63f1d7ed1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4CFE5-8807-49FA-8702-FDC152BBC1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F861C7-CCC2-499C-8305-431F6DCE9B62}">
  <ds:schemaRefs>
    <ds:schemaRef ds:uri="http://purl.org/dc/terms/"/>
    <ds:schemaRef ds:uri="85bcfb60-6d54-459d-8bb5-63f1d7ed122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394f580-6856-4629-8bdc-1488f842e5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記入上の注意</vt:lpstr>
      <vt:lpstr>【別紙①】登録連絡書</vt:lpstr>
      <vt:lpstr>【別紙②】団体登録申込書・男子</vt:lpstr>
      <vt:lpstr>【別紙②】団体登録申込書・女子</vt:lpstr>
      <vt:lpstr>【別紙②】団体登録申込書・記入例</vt:lpstr>
      <vt:lpstr>【別紙③】個人登録申込書</vt:lpstr>
      <vt:lpstr>【別紙③】個人登録申込書・記入例</vt:lpstr>
      <vt:lpstr>【別紙①】登録連絡書!Print_Area</vt:lpstr>
      <vt:lpstr>【別紙②】団体登録申込書・記入例!Print_Area</vt:lpstr>
      <vt:lpstr>【別紙②】団体登録申込書・女子!Print_Area</vt:lpstr>
      <vt:lpstr>【別紙②】団体登録申込書・男子!Print_Area</vt:lpstr>
      <vt:lpstr>【別紙③】個人登録申込書!Print_Area</vt:lpstr>
      <vt:lpstr>【別紙③】個人登録申込書・記入例!Print_Area</vt:lpstr>
      <vt:lpstr>記入上の注意!Print_Area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谷信博</cp:lastModifiedBy>
  <cp:lastPrinted>2022-04-17T12:50:24Z</cp:lastPrinted>
  <dcterms:created xsi:type="dcterms:W3CDTF">2000-03-13T04:33:02Z</dcterms:created>
  <dcterms:modified xsi:type="dcterms:W3CDTF">2022-04-17T12:52:43Z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0x010100B047A0F66EBE3C4AB9D693A08CC88006</vt:lpwstr>
  </property>
</Properties>
</file>